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8800" windowHeight="12300"/>
  </bookViews>
  <sheets>
    <sheet name="Белье и одежда" sheetId="1" r:id="rId1"/>
  </sheets>
  <definedNames>
    <definedName name="_xlnm.Print_Area" localSheetId="0">'Белье и одежда'!$A$1:$I$129</definedName>
  </definedNames>
  <calcPr calcId="124519"/>
  <fileRecoveryPr autoRecover="0"/>
</workbook>
</file>

<file path=xl/calcChain.xml><?xml version="1.0" encoding="utf-8"?>
<calcChain xmlns="http://schemas.openxmlformats.org/spreadsheetml/2006/main">
  <c r="F127" i="1"/>
  <c r="G127"/>
  <c r="H127"/>
  <c r="F126"/>
  <c r="G126"/>
  <c r="H126"/>
  <c r="H123"/>
  <c r="H124"/>
  <c r="G123"/>
  <c r="G124"/>
  <c r="F123"/>
  <c r="F124"/>
  <c r="H120"/>
  <c r="H121"/>
  <c r="G120"/>
  <c r="G121"/>
  <c r="F120"/>
  <c r="F121"/>
  <c r="H96"/>
  <c r="H94"/>
  <c r="G96"/>
  <c r="G94"/>
  <c r="F96"/>
  <c r="F94"/>
  <c r="H106"/>
  <c r="G106"/>
  <c r="F106"/>
  <c r="H75"/>
  <c r="G75"/>
  <c r="F75"/>
  <c r="H63"/>
  <c r="G63"/>
  <c r="F63"/>
  <c r="F57"/>
  <c r="G57"/>
  <c r="H57"/>
  <c r="F54"/>
  <c r="G54"/>
  <c r="H54"/>
  <c r="H112"/>
  <c r="H114"/>
  <c r="H116"/>
  <c r="H119"/>
  <c r="H122"/>
  <c r="H125"/>
  <c r="H110"/>
  <c r="G112"/>
  <c r="G114"/>
  <c r="G116"/>
  <c r="G119"/>
  <c r="G122"/>
  <c r="G125"/>
  <c r="G110"/>
  <c r="F112"/>
  <c r="F114"/>
  <c r="F116"/>
  <c r="F119"/>
  <c r="F122"/>
  <c r="F125"/>
  <c r="F110"/>
  <c r="H103"/>
  <c r="G103"/>
  <c r="F103"/>
  <c r="H88"/>
  <c r="H90"/>
  <c r="H92"/>
  <c r="H98"/>
  <c r="H100"/>
  <c r="H86"/>
  <c r="G88"/>
  <c r="G90"/>
  <c r="G92"/>
  <c r="G98"/>
  <c r="G100"/>
  <c r="G86"/>
  <c r="F88"/>
  <c r="F90"/>
  <c r="F92"/>
  <c r="F98"/>
  <c r="F100"/>
  <c r="F86"/>
  <c r="H77"/>
  <c r="H78"/>
  <c r="H79"/>
  <c r="H80"/>
  <c r="H81"/>
  <c r="H82"/>
  <c r="H83"/>
  <c r="H84"/>
  <c r="H76"/>
  <c r="G77"/>
  <c r="G78"/>
  <c r="G79"/>
  <c r="G80"/>
  <c r="G81"/>
  <c r="G82"/>
  <c r="G83"/>
  <c r="G84"/>
  <c r="G76"/>
  <c r="F77"/>
  <c r="F78"/>
  <c r="F79"/>
  <c r="F80"/>
  <c r="F81"/>
  <c r="F82"/>
  <c r="F83"/>
  <c r="F84"/>
  <c r="F76"/>
  <c r="H72"/>
  <c r="H70"/>
  <c r="G72"/>
  <c r="G70"/>
  <c r="F72"/>
  <c r="F70"/>
  <c r="H61"/>
  <c r="G61"/>
  <c r="H49"/>
  <c r="G49"/>
  <c r="H47"/>
  <c r="G47"/>
  <c r="H45"/>
  <c r="G45"/>
  <c r="H44"/>
  <c r="G44"/>
  <c r="H38"/>
  <c r="H39"/>
  <c r="H40"/>
  <c r="H41"/>
  <c r="H37"/>
  <c r="H36"/>
  <c r="G38"/>
  <c r="G39"/>
  <c r="G40"/>
  <c r="G41"/>
  <c r="G37"/>
  <c r="G36"/>
  <c r="H25"/>
  <c r="H27"/>
  <c r="H29"/>
  <c r="H31"/>
  <c r="H33"/>
  <c r="H23"/>
  <c r="G25"/>
  <c r="G27"/>
  <c r="G29"/>
  <c r="G31"/>
  <c r="G33"/>
  <c r="G23"/>
  <c r="H8"/>
  <c r="H10"/>
  <c r="H12"/>
  <c r="H14"/>
  <c r="H16"/>
  <c r="H18"/>
  <c r="H20"/>
  <c r="H6"/>
  <c r="G8"/>
  <c r="G10"/>
  <c r="G12"/>
  <c r="G14"/>
  <c r="G16"/>
  <c r="G18"/>
  <c r="G20"/>
  <c r="F6"/>
  <c r="G6"/>
  <c r="F61"/>
  <c r="F49"/>
  <c r="F47"/>
  <c r="F45"/>
  <c r="F44"/>
  <c r="F41"/>
  <c r="F38"/>
  <c r="F39"/>
  <c r="F40"/>
  <c r="F37"/>
  <c r="F36"/>
  <c r="F25"/>
  <c r="F27"/>
  <c r="F29"/>
  <c r="F31"/>
  <c r="F33"/>
  <c r="F23"/>
  <c r="F20"/>
  <c r="F10"/>
  <c r="F12"/>
  <c r="F14"/>
  <c r="F16"/>
  <c r="F18"/>
  <c r="F8"/>
</calcChain>
</file>

<file path=xl/sharedStrings.xml><?xml version="1.0" encoding="utf-8"?>
<sst xmlns="http://schemas.openxmlformats.org/spreadsheetml/2006/main" count="288" uniqueCount="139">
  <si>
    <t>Возможно изготовление любых изделий и комплектов, согласно тех.задания.</t>
  </si>
  <si>
    <t>Наименование продукции</t>
  </si>
  <si>
    <t>В прайс-листе представлены базовые позиции. Актульность цены уточняйте на день оплаты. Не является офертой.</t>
  </si>
  <si>
    <t xml:space="preserve">
196210, Россия, Санкт-Петербург, ул. Штурманская,   д. 38, корп. 1, лит. А, пом. 8
E-mail:info@klever.pro
</t>
  </si>
  <si>
    <t>Технические характеристики</t>
  </si>
  <si>
    <t>100 шт</t>
  </si>
  <si>
    <t>Кол-во в коробке</t>
  </si>
  <si>
    <t>Маски медицинские трехслойные</t>
  </si>
  <si>
    <t>Халаты операционные одноразового использования</t>
  </si>
  <si>
    <t>Халаты процедурные одноразового использования</t>
  </si>
  <si>
    <t>2000 шт</t>
  </si>
  <si>
    <t>Шапочки медицинские одноразового использования</t>
  </si>
  <si>
    <t>1000 шт</t>
  </si>
  <si>
    <t>Комбинезоны «Каспер»</t>
  </si>
  <si>
    <t>Бахилы медицинские одноразового использования</t>
  </si>
  <si>
    <t>2500 пар</t>
  </si>
  <si>
    <t>Материал: ПНД, 100% первичный    
Толщина 40 мкм, вес 5 гр               
Размеры: 40*14,5 см                          
Одинарная оплетенная резинка, пропаянная                                                      групповая упаковка 25 пар
Коробка,см:40*40*60                                           Вес коробки: 10,5  кг</t>
  </si>
  <si>
    <t>Материал: ПНД, 100% первичный    
Толщина 44 мкм, вес 5,6 гр               
Размеры: 40*14,5 см                          
Одинарная оплетенная резинка, пропаянная                                                      групповая упаковка 25 пар
Коробка,см:40*40*60                                           Вес коробки: 12,5 кг</t>
  </si>
  <si>
    <t>2000 пар</t>
  </si>
  <si>
    <t>Материал: ПНД, 100% первичный    
Толщина 48 мкм, вес 6 гр               
Размеры: 40*14,5 см                          
Одинарная оплетенная резинка, пропаянная                                                      групповая упаковка 25 пар
Коробка,см:40*40*60                                           Вес коробки: 9,5  кг</t>
  </si>
  <si>
    <t>1500 пар</t>
  </si>
  <si>
    <t>1000 пар</t>
  </si>
  <si>
    <t xml:space="preserve">Комбинезон Каспер </t>
  </si>
  <si>
    <t>50 шт/коробка</t>
  </si>
  <si>
    <t xml:space="preserve">Бахилы 1,0(РУ) </t>
  </si>
  <si>
    <t>Бахилы 1,3(РУ)</t>
  </si>
  <si>
    <t>Бахилы 1,8(РУ)</t>
  </si>
  <si>
    <t>Бахилы 2,0(РУ)</t>
  </si>
  <si>
    <t>Бахилы 2,0 прочные(РУ)</t>
  </si>
  <si>
    <t>Бахилы 2,5(РУ)</t>
  </si>
  <si>
    <t>Бахилы 3,0 двойная резинка(РУ)</t>
  </si>
  <si>
    <t xml:space="preserve">Бахилы 3,0 прочные двойная резинка(РУ) </t>
  </si>
  <si>
    <t>150 шт</t>
  </si>
  <si>
    <t xml:space="preserve">Халат-кимоно </t>
  </si>
  <si>
    <t xml:space="preserve">Халат-кимоно одноразовый </t>
  </si>
  <si>
    <t xml:space="preserve">1000 шт </t>
  </si>
  <si>
    <t>500 шт</t>
  </si>
  <si>
    <t xml:space="preserve">Материал: Спанбонд 
Цвет белый/синий Размер: 40 x 22 см. 
Плотность 30 г/кв м                 
групповая упаковка 50 шт
Коробка,см:22*25*50 Ломинация плотностью 10 г/кв м  Фиксация на манжете                                         </t>
  </si>
  <si>
    <r>
      <t xml:space="preserve">Набородники </t>
    </r>
    <r>
      <rPr>
        <b/>
        <sz val="18"/>
        <color indexed="10"/>
        <rFont val="Times New Roman"/>
        <family val="1"/>
        <charset val="204"/>
      </rPr>
      <t>Спеццена</t>
    </r>
  </si>
  <si>
    <t xml:space="preserve">Нарукавники для защиты от загрязнений </t>
  </si>
  <si>
    <t xml:space="preserve"> Размеры: 175*95 мм
 групповая упаковка 50 штук 
Коробка,см: 50*33*20                 
Вес коробки:  4,5кг Материал:спанбонд/смс/спанбонд Плотность  12-15-17 г/кв м</t>
  </si>
  <si>
    <t>Шарлотта 17 г/кв м, спанбонд
Размеры: 50 см               
групповая упаковка 100 штук
Коробка,см: 22*25*50                
Вес коробки:  2,8  кг</t>
  </si>
  <si>
    <t>Шарлотта 12 г/кв м, спанбонд
Размеры: 50 см               
групповая упаковка 100 штук
Коробка,см: 22*25*50                
Вес коробки:  2,8  кг</t>
  </si>
  <si>
    <t xml:space="preserve">   ХпЛБ(Г)рез110 - Халат процедурный на липучке, рукав на резинке(РУ)</t>
  </si>
  <si>
    <t xml:space="preserve">  ХпЛБ(Г)ман110 - Халат процедурный на липучке, рукав на манжете(РУ)</t>
  </si>
  <si>
    <t xml:space="preserve">  ХпКБ(Г)рез110 - Халат процедурный на кнопке, рукав на резинке(РУ)</t>
  </si>
  <si>
    <t xml:space="preserve">   ХпКБ(Г)ман110 - Халат процедурный на кнопке, рукав на манжете(РУ)</t>
  </si>
  <si>
    <t xml:space="preserve">   ХпЛБ(Г)рез140 - Халат процедурный на липучке, рукав на резинке(РУ)</t>
  </si>
  <si>
    <t xml:space="preserve">   ХпЛБ(Г)ман140 - Халат процедурный на липучке, рукав на манжете(РУ)</t>
  </si>
  <si>
    <t xml:space="preserve"> ХпКБ(Г)рез140 - Халат процедурный на кнопке, рукав на резинке(РУ)</t>
  </si>
  <si>
    <t xml:space="preserve">   ХпКБ(Г)ман140 - Халат процедурный на кнопке, рукав на манжете(РУ)</t>
  </si>
  <si>
    <t>Хо2зБ(Г)рез110 - Халат операционный на двух завязках, рукав на резинке(РУ)</t>
  </si>
  <si>
    <t>Хо2зБ(Г)ман110 - Халат операционный на двух завязках, рукав на манжете(РУ)</t>
  </si>
  <si>
    <t>Хо2зБ(Г)рез140 - Халат операционный на двух завязках, рукав на резинке(РУ)</t>
  </si>
  <si>
    <t>Хо2зБ(Г)ман140 - Халат операционный на двух завязках, рукав на манжете(РУ)</t>
  </si>
  <si>
    <t xml:space="preserve">Хо4зБ(Г)рез140 - Халат операционный на четырех завязках, рукав на резинке, воротник на застежке "Велькро"(РУ) </t>
  </si>
  <si>
    <t xml:space="preserve">Хо4зБ(Г)ман140 - Халат операционный на четырех завязках, рукав на манжете, воротник на застежке "Велькро"(РУ) </t>
  </si>
  <si>
    <t>10000 штук</t>
  </si>
  <si>
    <t>Материал: ПНД, 100% первичный    
Толщина 14 мкм, вес 1,8 гр               
Размеры: 40*13 см                          
Одинарная оплетенная резинка, пропаянная                                                      групповая упаковка 100 штук
Коробка,см:40*40*60                                           Вес коробки: 9,5  кг</t>
  </si>
  <si>
    <t>5000 штук</t>
  </si>
  <si>
    <t xml:space="preserve">Бахилы 1,6(РУ) </t>
  </si>
  <si>
    <t>7000 штук</t>
  </si>
  <si>
    <t xml:space="preserve">Материал: ПНД, 100% первичный    
Толщина 16 мкм, вес 2,1 гр               
Размеры: 40*14 см                          
Одинарная оплетенная резинка, пропаянная                                                      групповая упаковка 100 штук
Коробка,см:40*30*40                                           Вес коробки: - </t>
  </si>
  <si>
    <t>Материал: ПНД, 100% первичный    
Толщина 20 мкм, вес 2,6 гр               
Размеры: 40*14,5 см                          
Одинарная оплетенная резинка, пропаянная                                                      групповая упаковка 100 штук
Коробка,см:40*40*60                                           Вес коробки: 11,5  кг</t>
  </si>
  <si>
    <t>Материал: ПНД, 100% первичный    
Толщина 26 мкм, вес 3,6 гр               
Размеры: 40*14,5 см                          
Одинарная оплетенная резинка, пропаянная                                                      групповая упаковка 100 штук
Коробка,см:40*40*60                                           Вес коробки: 11  кг</t>
  </si>
  <si>
    <t>6000 штук</t>
  </si>
  <si>
    <t>Материал: ПНД, 100% первичный    
Толщина 30 мкм, вес 4 гр               
Размеры: 40*14,5 см                          
Одинарная оплетенная резинка, пропаянная                                                      групповая упаковка 50 штук
Коробка,см:40*40*60                                           Вес коробки: 10,5 кг</t>
  </si>
  <si>
    <t>Материал: ПНД, 100% первичный    
Толщина 32 мкм, вес 4,2 гр               
Размеры: 40*14,5 см                          
Двойная оплетенная резинка, пропаянная                                                      групповая упаковка 50 штук
Коробка,см:40*40*60                                           Вес коробки: 11  кг</t>
  </si>
  <si>
    <t>Простыни</t>
  </si>
  <si>
    <t>600 шт</t>
  </si>
  <si>
    <t xml:space="preserve">Андрей-89992075470    Прайс-лист </t>
  </si>
  <si>
    <t>Трусы бикини женские                                                 (индивидуальная упаковка)</t>
  </si>
  <si>
    <t xml:space="preserve">Трусы мужские </t>
  </si>
  <si>
    <t>цена заказа от суммы 200 000 руб</t>
  </si>
  <si>
    <t>цена заказа от суммы 100 000 руб</t>
  </si>
  <si>
    <t>цена заказа от суммы 20 000 руб</t>
  </si>
  <si>
    <t>цена заказа до суммы 20 000 руб</t>
  </si>
  <si>
    <t>НДС %</t>
  </si>
  <si>
    <t xml:space="preserve">При заказе от 500 000 штук Цена: по запросу. </t>
  </si>
  <si>
    <t xml:space="preserve">Балаклава 12 г/кв м, спанбонд
Размеры: универсальный               
групповая упаковка 50 штук
Коробка,см: 40*30*40                
Вес коробки: - </t>
  </si>
  <si>
    <t xml:space="preserve">Берет 12 г/кв м, спанбонд
Размеры: 50 см               
групповая упаковка 100 штук
Коробка,см: 22*25*50                
Вес коробки: - </t>
  </si>
  <si>
    <t>Бахилы 1,0(РУ) "легкие"</t>
  </si>
  <si>
    <t>Материал: ПНД, 100% первичный    
Толщина 10 мкм, вес 1,6 гр               
Размеры: 40*13 см                          
Одинарная оплетенная резинка, пропаянная                                                      групповая упаковка 100 штук
Коробка,см:40*40*60                                           Вес коробки: 9,5  кг</t>
  </si>
  <si>
    <t xml:space="preserve">Материал:СМС, 10 гр/м    
Размеры: 50 см        
 Групповая упаковка 100 шт
Коробка,см:22*25*50 </t>
  </si>
  <si>
    <t xml:space="preserve">Материал:СМС, 10 гр/м   
Размеры: 25 см        
 Групповая упаковка 10уп
Коробка,см:22*25*50 </t>
  </si>
  <si>
    <t>Трусы</t>
  </si>
  <si>
    <t>Материал: ПНД, 100% первичный
Толщина 16 мкм         
Размеры: 40*20 см        
групповая упаковка 50 пар
Коробка,см:40*40*30                                           Вес коробки: 3,5 кг</t>
  </si>
  <si>
    <t>Материал: ПНД, 100% первичный
Толщина 24 мкм         
Размеры: 40*20 см        
групповая упаковка 50 пар
Коробка,см:40*40*30                                           Вес коробки: 4,8 кг</t>
  </si>
  <si>
    <t>Материал: ПНД, 100% первичный
Толщина 32 мкм         
Размеры: 40*20 см        
групповая упаковка 50 пар
Коробка,см:40*40*30                                           Вес коробки: 5,8 кг</t>
  </si>
  <si>
    <t>2000 штук</t>
  </si>
  <si>
    <t xml:space="preserve">Нарукавники нетканые на резинке (пропаянный шов) </t>
  </si>
  <si>
    <t xml:space="preserve">Нарукавники нетканые на манжете (оверлок) </t>
  </si>
  <si>
    <t xml:space="preserve">Материал:СМС, 20 гр/м   
Размеры: 40*22 см        
 Групповая упаковка 50 шт
Коробка,см:22*25*50 </t>
  </si>
  <si>
    <t xml:space="preserve">Материал:СМС, 20 гр/м  
Размеры: 40*22 см        
 Групповая упаковка 50 шт
Коробка,см:22*25*50                                          </t>
  </si>
  <si>
    <t xml:space="preserve">Материал : 20 г/кв м, Спанбонд,  
длина   110 см
Размеры   от L до 6XL </t>
  </si>
  <si>
    <t>Цвет</t>
  </si>
  <si>
    <t>белый</t>
  </si>
  <si>
    <t>голубой</t>
  </si>
  <si>
    <t xml:space="preserve">белый </t>
  </si>
  <si>
    <t>Материал : 20 г/кв м, Спанбонд, 
длина   110 см
Размеры   от L до 6XL</t>
  </si>
  <si>
    <t>Материал : 20 г/кв м, Спанбонд,   
длина   140 см
Размеры   от L до 6XL</t>
  </si>
  <si>
    <t>Материал : 20 г/кв м, Спанбонд, 
длина   140 см
Размеры   от L до 6XL</t>
  </si>
  <si>
    <t>желтый</t>
  </si>
  <si>
    <t>черный</t>
  </si>
  <si>
    <t>розовый</t>
  </si>
  <si>
    <t>зеленый</t>
  </si>
  <si>
    <t xml:space="preserve">Маска медицинская трехслойная одноразовая </t>
  </si>
  <si>
    <t xml:space="preserve">синий </t>
  </si>
  <si>
    <t xml:space="preserve">фиолетовый </t>
  </si>
  <si>
    <t>красный</t>
  </si>
  <si>
    <t>Шапочка "Шарлотта" (РУ)</t>
  </si>
  <si>
    <t>Шапочка "Шарлотта" Экстра" (РУ)</t>
  </si>
  <si>
    <t>Шапочка "Шарлотта" цвет (РУ)</t>
  </si>
  <si>
    <t xml:space="preserve">Подшлемник "балаклава" </t>
  </si>
  <si>
    <t xml:space="preserve">Шапочка "Берет" (шов-оверлок) </t>
  </si>
  <si>
    <r>
      <t>Халат-кимоно одноразовый</t>
    </r>
    <r>
      <rPr>
        <b/>
        <sz val="10"/>
        <color rgb="FFFFC00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цвет</t>
    </r>
  </si>
  <si>
    <t xml:space="preserve">Материал : 25 г/кв м, СМС, белый/голубой  
длина   123 см   ширина  69 см 
Размеры:  one size                     групповая упаковка 10 штук                   </t>
  </si>
  <si>
    <t>Материал : 40 г/кв м, спанбонд,  капюшон, молния
Размеры:  до 6XL   Коробка/пакет 40x30x40 Вес: 4 кг. 
 в индивидуальной упаковке</t>
  </si>
  <si>
    <t>Материал : 25 г/кв м, СМС,  белый ,  капюшон, молния
Размеры:  до 6XL   Коробка/пакет 40x30x40 Вес: 4 кг. 
 в индивидуальной упаковке</t>
  </si>
  <si>
    <t xml:space="preserve">Комбинезон Каспер "Экстра" </t>
  </si>
  <si>
    <t xml:space="preserve">Нарукавники "ПРОЧНЫЕ" </t>
  </si>
  <si>
    <t xml:space="preserve">Нарукавники нетканые ламинированные на манжете </t>
  </si>
  <si>
    <t xml:space="preserve">Нарукавники нетканые на манжете (пропаянный шов) </t>
  </si>
  <si>
    <t xml:space="preserve">Материал: Спанбонд, 14 гр/м  
Размеры: 70 x 200 см        
 Групповая упаковка 100 штук в рулоне 
Коробка,см:27*40*70 </t>
  </si>
  <si>
    <t xml:space="preserve">Материал: Спанбонд, 14 гр/м  
Размеры: 80 x 200 см        
 Групповая упаковка 100 штук в рулоне 
Коробка,см:27*40*80  </t>
  </si>
  <si>
    <t xml:space="preserve">Материал: Спанбонд, 14 гр/м   
Размеры: 70 x 200 см        
 Групповая упаковка 100 штук в рулоне 
Коробка,см:27*40*70 </t>
  </si>
  <si>
    <t xml:space="preserve">Материал: Спанбонд, 14 гр/м    
Размеры: 80 x 200 см        
 Групповая упаковка 100 штук в рулоне 
Коробка,см:27*40*80 </t>
  </si>
  <si>
    <t xml:space="preserve">Нарукавники "ЭКОНОМ" </t>
  </si>
  <si>
    <t xml:space="preserve">Нарукавники "СТАНДАРТ" </t>
  </si>
  <si>
    <t xml:space="preserve">Нарукавники нетканые на резинке (оверлок) </t>
  </si>
  <si>
    <t xml:space="preserve">Набородник </t>
  </si>
  <si>
    <t xml:space="preserve">Простыни </t>
  </si>
  <si>
    <t xml:space="preserve">Набородник                                                                                 (ручное изготовление оверлок, малый размер) </t>
  </si>
  <si>
    <t xml:space="preserve">Материал: Спанбонд, СМС                  30 гр/м    
Размеры: универсальный        
 Групповая упаковка: 1 шт/уп              25 уп./пакет  
Коробка,см:22*25*50 </t>
  </si>
  <si>
    <t xml:space="preserve">Трусы бикини женские с рюшей                     (индивидуальная упаковка) </t>
  </si>
  <si>
    <t xml:space="preserve">Материал: Спанбонд, СМС                  30 гр/м    
Размеры: универсальный        
 Групповая упаковка: 25 шт/уп  
Коробка,см:22*25*50 </t>
  </si>
  <si>
    <t>Трусы мужские (шорты)</t>
  </si>
  <si>
    <t xml:space="preserve">Материал: Спанбонд, СМС                  30 гр/м    
Размеры: универсальный        
 Групповая упаковка: 10 шт/уп  
Коробка,см: - </t>
  </si>
  <si>
    <t xml:space="preserve">Трусы мужские для колоноскопии 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</si>
</sst>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3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i/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5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color rgb="FFFFC00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BA3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0" fillId="2" borderId="0" xfId="0" applyFill="1"/>
    <xf numFmtId="0" fontId="7" fillId="2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4" fillId="2" borderId="1" xfId="4" applyNumberFormat="1" applyFont="1" applyFill="1" applyBorder="1" applyAlignment="1">
      <alignment horizontal="center" vertical="center" wrapText="1"/>
    </xf>
    <xf numFmtId="0" fontId="4" fillId="2" borderId="2" xfId="4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/>
    <xf numFmtId="0" fontId="0" fillId="0" borderId="0" xfId="0"/>
    <xf numFmtId="0" fontId="7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14" fillId="2" borderId="4" xfId="0" applyNumberFormat="1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2" fontId="14" fillId="2" borderId="7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2" fontId="14" fillId="2" borderId="10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9" fontId="7" fillId="6" borderId="1" xfId="0" applyNumberFormat="1" applyFont="1" applyFill="1" applyBorder="1" applyAlignment="1">
      <alignment horizontal="center" vertical="center"/>
    </xf>
    <xf numFmtId="164" fontId="12" fillId="3" borderId="13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12" fillId="3" borderId="5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164" fontId="0" fillId="0" borderId="0" xfId="0" applyNumberFormat="1"/>
    <xf numFmtId="164" fontId="0" fillId="2" borderId="0" xfId="0" applyNumberFormat="1" applyFill="1"/>
    <xf numFmtId="164" fontId="4" fillId="3" borderId="1" xfId="0" applyNumberFormat="1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horizontal="center" vertical="center"/>
    </xf>
    <xf numFmtId="164" fontId="4" fillId="3" borderId="1" xfId="4" applyNumberFormat="1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2" fillId="2" borderId="10" xfId="3" applyNumberFormat="1" applyFont="1" applyFill="1" applyBorder="1" applyAlignment="1">
      <alignment horizontal="center" vertical="center" wrapText="1"/>
    </xf>
    <xf numFmtId="0" fontId="21" fillId="2" borderId="1" xfId="3" applyNumberFormat="1" applyFont="1" applyFill="1" applyBorder="1" applyAlignment="1">
      <alignment horizontal="center" vertical="center" wrapText="1"/>
    </xf>
    <xf numFmtId="0" fontId="21" fillId="2" borderId="4" xfId="3" applyNumberFormat="1" applyFont="1" applyFill="1" applyBorder="1" applyAlignment="1">
      <alignment horizontal="center" vertical="center" wrapText="1"/>
    </xf>
    <xf numFmtId="0" fontId="21" fillId="2" borderId="1" xfId="4" applyNumberFormat="1" applyFont="1" applyFill="1" applyBorder="1" applyAlignment="1">
      <alignment horizontal="center" vertical="center" wrapText="1"/>
    </xf>
    <xf numFmtId="0" fontId="21" fillId="2" borderId="9" xfId="5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22" fillId="2" borderId="19" xfId="5" applyNumberFormat="1" applyFont="1" applyFill="1" applyBorder="1" applyAlignment="1">
      <alignment horizontal="center" vertical="center" wrapText="1"/>
    </xf>
    <xf numFmtId="0" fontId="21" fillId="5" borderId="1" xfId="4" applyNumberFormat="1" applyFont="1" applyFill="1" applyBorder="1" applyAlignment="1">
      <alignment horizontal="center" vertical="center" wrapText="1"/>
    </xf>
    <xf numFmtId="0" fontId="21" fillId="7" borderId="1" xfId="4" applyNumberFormat="1" applyFont="1" applyFill="1" applyBorder="1" applyAlignment="1">
      <alignment horizontal="center" vertical="center" wrapText="1"/>
    </xf>
    <xf numFmtId="0" fontId="21" fillId="8" borderId="1" xfId="4" applyNumberFormat="1" applyFont="1" applyFill="1" applyBorder="1" applyAlignment="1">
      <alignment horizontal="center" vertical="center" wrapText="1"/>
    </xf>
    <xf numFmtId="0" fontId="21" fillId="4" borderId="1" xfId="4" applyNumberFormat="1" applyFont="1" applyFill="1" applyBorder="1" applyAlignment="1">
      <alignment horizontal="center" vertical="center" wrapText="1"/>
    </xf>
    <xf numFmtId="0" fontId="22" fillId="9" borderId="1" xfId="5" applyNumberFormat="1" applyFont="1" applyFill="1" applyBorder="1" applyAlignment="1">
      <alignment horizontal="center" vertical="center" wrapText="1"/>
    </xf>
    <xf numFmtId="0" fontId="22" fillId="9" borderId="19" xfId="4" applyNumberFormat="1" applyFont="1" applyFill="1" applyBorder="1" applyAlignment="1">
      <alignment horizontal="center" vertical="center" wrapText="1"/>
    </xf>
    <xf numFmtId="0" fontId="21" fillId="9" borderId="9" xfId="5" applyNumberFormat="1" applyFont="1" applyFill="1" applyBorder="1" applyAlignment="1">
      <alignment horizontal="center" vertical="center" wrapText="1"/>
    </xf>
    <xf numFmtId="0" fontId="22" fillId="2" borderId="18" xfId="4" applyNumberFormat="1" applyFont="1" applyFill="1" applyBorder="1" applyAlignment="1">
      <alignment horizontal="center" vertical="center" wrapText="1"/>
    </xf>
    <xf numFmtId="0" fontId="22" fillId="9" borderId="18" xfId="4" applyNumberFormat="1" applyFont="1" applyFill="1" applyBorder="1" applyAlignment="1">
      <alignment horizontal="center" vertical="center" wrapText="1"/>
    </xf>
    <xf numFmtId="0" fontId="22" fillId="2" borderId="1" xfId="4" applyNumberFormat="1" applyFont="1" applyFill="1" applyBorder="1" applyAlignment="1">
      <alignment horizontal="center" vertical="center" wrapText="1"/>
    </xf>
    <xf numFmtId="0" fontId="22" fillId="9" borderId="4" xfId="4" applyNumberFormat="1" applyFont="1" applyFill="1" applyBorder="1" applyAlignment="1">
      <alignment horizontal="center" vertical="center" wrapText="1"/>
    </xf>
    <xf numFmtId="0" fontId="4" fillId="10" borderId="1" xfId="4" applyNumberFormat="1" applyFont="1" applyFill="1" applyBorder="1" applyAlignment="1">
      <alignment horizontal="center" vertical="center" wrapText="1"/>
    </xf>
    <xf numFmtId="0" fontId="21" fillId="4" borderId="4" xfId="4" applyNumberFormat="1" applyFont="1" applyFill="1" applyBorder="1" applyAlignment="1">
      <alignment horizontal="center" vertical="center" wrapText="1"/>
    </xf>
    <xf numFmtId="0" fontId="21" fillId="9" borderId="1" xfId="4" applyNumberFormat="1" applyFont="1" applyFill="1" applyBorder="1" applyAlignment="1">
      <alignment horizontal="center" vertical="center" wrapText="1"/>
    </xf>
    <xf numFmtId="0" fontId="21" fillId="7" borderId="4" xfId="4" applyNumberFormat="1" applyFont="1" applyFill="1" applyBorder="1" applyAlignment="1">
      <alignment horizontal="center" vertical="center" wrapText="1"/>
    </xf>
    <xf numFmtId="0" fontId="21" fillId="9" borderId="4" xfId="4" applyNumberFormat="1" applyFont="1" applyFill="1" applyBorder="1" applyAlignment="1">
      <alignment horizontal="center" vertical="center" wrapText="1"/>
    </xf>
    <xf numFmtId="0" fontId="21" fillId="11" borderId="1" xfId="4" applyNumberFormat="1" applyFont="1" applyFill="1" applyBorder="1" applyAlignment="1">
      <alignment horizontal="center" vertical="center" wrapText="1"/>
    </xf>
    <xf numFmtId="164" fontId="4" fillId="3" borderId="4" xfId="4" applyNumberFormat="1" applyFont="1" applyFill="1" applyBorder="1" applyAlignment="1">
      <alignment horizontal="center" vertical="center" wrapText="1"/>
    </xf>
    <xf numFmtId="164" fontId="4" fillId="3" borderId="10" xfId="4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horizontal="center" vertical="center"/>
    </xf>
    <xf numFmtId="9" fontId="7" fillId="6" borderId="4" xfId="0" applyNumberFormat="1" applyFont="1" applyFill="1" applyBorder="1" applyAlignment="1">
      <alignment horizontal="center" vertical="center"/>
    </xf>
    <xf numFmtId="9" fontId="7" fillId="6" borderId="10" xfId="0" applyNumberFormat="1" applyFont="1" applyFill="1" applyBorder="1" applyAlignment="1">
      <alignment horizontal="center" vertical="center"/>
    </xf>
    <xf numFmtId="0" fontId="4" fillId="2" borderId="6" xfId="4" applyNumberFormat="1" applyFont="1" applyFill="1" applyBorder="1" applyAlignment="1">
      <alignment horizontal="center" vertical="center" wrapText="1"/>
    </xf>
    <xf numFmtId="0" fontId="4" fillId="2" borderId="3" xfId="4" applyNumberFormat="1" applyFont="1" applyFill="1" applyBorder="1" applyAlignment="1">
      <alignment horizontal="center" vertical="center" wrapText="1"/>
    </xf>
    <xf numFmtId="0" fontId="4" fillId="2" borderId="13" xfId="4" applyNumberFormat="1" applyFont="1" applyFill="1" applyBorder="1" applyAlignment="1">
      <alignment horizontal="center" vertical="center" wrapText="1"/>
    </xf>
    <xf numFmtId="0" fontId="20" fillId="2" borderId="4" xfId="4" applyNumberFormat="1" applyFont="1" applyFill="1" applyBorder="1" applyAlignment="1">
      <alignment horizontal="center" vertical="center" wrapText="1"/>
    </xf>
    <xf numFmtId="0" fontId="20" fillId="2" borderId="10" xfId="4" applyNumberFormat="1" applyFont="1" applyFill="1" applyBorder="1" applyAlignment="1">
      <alignment horizontal="center" vertical="center" wrapText="1"/>
    </xf>
    <xf numFmtId="0" fontId="4" fillId="2" borderId="4" xfId="4" applyNumberFormat="1" applyFont="1" applyFill="1" applyBorder="1" applyAlignment="1">
      <alignment horizontal="center" vertical="center" wrapText="1"/>
    </xf>
    <xf numFmtId="0" fontId="4" fillId="2" borderId="10" xfId="4" applyNumberFormat="1" applyFont="1" applyFill="1" applyBorder="1" applyAlignment="1">
      <alignment horizontal="center" vertical="center" wrapText="1"/>
    </xf>
    <xf numFmtId="0" fontId="14" fillId="2" borderId="4" xfId="4" applyNumberFormat="1" applyFont="1" applyFill="1" applyBorder="1" applyAlignment="1">
      <alignment horizontal="center" vertical="center" wrapText="1"/>
    </xf>
    <xf numFmtId="0" fontId="14" fillId="2" borderId="10" xfId="4" applyNumberFormat="1" applyFont="1" applyFill="1" applyBorder="1" applyAlignment="1">
      <alignment horizontal="center" vertical="center" wrapText="1"/>
    </xf>
    <xf numFmtId="0" fontId="4" fillId="2" borderId="7" xfId="4" applyNumberFormat="1" applyFont="1" applyFill="1" applyBorder="1" applyAlignment="1">
      <alignment horizontal="center" vertical="center" wrapText="1"/>
    </xf>
    <xf numFmtId="0" fontId="4" fillId="2" borderId="2" xfId="4" applyNumberFormat="1" applyFont="1" applyFill="1" applyBorder="1" applyAlignment="1">
      <alignment horizontal="center" vertical="center" wrapText="1"/>
    </xf>
    <xf numFmtId="0" fontId="4" fillId="2" borderId="17" xfId="4" applyNumberFormat="1" applyFont="1" applyFill="1" applyBorder="1" applyAlignment="1">
      <alignment horizontal="center" vertical="center" wrapText="1"/>
    </xf>
    <xf numFmtId="0" fontId="4" fillId="2" borderId="15" xfId="4" applyNumberFormat="1" applyFont="1" applyFill="1" applyBorder="1" applyAlignment="1">
      <alignment horizontal="center" vertical="center" wrapText="1"/>
    </xf>
    <xf numFmtId="0" fontId="14" fillId="2" borderId="16" xfId="4" applyNumberFormat="1" applyFont="1" applyFill="1" applyBorder="1" applyAlignment="1">
      <alignment horizontal="center" vertical="center" wrapText="1"/>
    </xf>
    <xf numFmtId="0" fontId="14" fillId="2" borderId="11" xfId="4" applyNumberFormat="1" applyFont="1" applyFill="1" applyBorder="1" applyAlignment="1">
      <alignment horizontal="center" vertical="center" wrapText="1"/>
    </xf>
    <xf numFmtId="0" fontId="10" fillId="2" borderId="4" xfId="4" applyNumberFormat="1" applyFont="1" applyFill="1" applyBorder="1" applyAlignment="1">
      <alignment horizontal="center" vertical="center" wrapText="1"/>
    </xf>
    <xf numFmtId="0" fontId="10" fillId="2" borderId="10" xfId="4" applyNumberFormat="1" applyFont="1" applyFill="1" applyBorder="1" applyAlignment="1">
      <alignment horizontal="center" vertical="center" wrapText="1"/>
    </xf>
    <xf numFmtId="164" fontId="14" fillId="3" borderId="4" xfId="4" applyNumberFormat="1" applyFont="1" applyFill="1" applyBorder="1" applyAlignment="1">
      <alignment horizontal="center" vertical="center" wrapText="1"/>
    </xf>
    <xf numFmtId="164" fontId="14" fillId="3" borderId="10" xfId="4" applyNumberFormat="1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4" fillId="2" borderId="2" xfId="4" applyNumberFormat="1" applyFont="1" applyFill="1" applyBorder="1" applyAlignment="1">
      <alignment horizontal="center" vertical="center" wrapText="1"/>
    </xf>
    <xf numFmtId="0" fontId="14" fillId="2" borderId="17" xfId="4" applyNumberFormat="1" applyFont="1" applyFill="1" applyBorder="1" applyAlignment="1">
      <alignment horizontal="center" vertical="center" wrapText="1"/>
    </xf>
    <xf numFmtId="0" fontId="14" fillId="2" borderId="15" xfId="4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7" fillId="2" borderId="5" xfId="4" applyNumberFormat="1" applyFont="1" applyFill="1" applyBorder="1" applyAlignment="1">
      <alignment horizontal="center" vertical="center" wrapText="1"/>
    </xf>
    <xf numFmtId="0" fontId="17" fillId="2" borderId="8" xfId="4" applyNumberFormat="1" applyFont="1" applyFill="1" applyBorder="1" applyAlignment="1">
      <alignment horizontal="center" vertical="center" wrapText="1"/>
    </xf>
    <xf numFmtId="0" fontId="17" fillId="2" borderId="9" xfId="4" applyNumberFormat="1" applyFont="1" applyFill="1" applyBorder="1" applyAlignment="1">
      <alignment horizontal="center" vertical="center" wrapText="1"/>
    </xf>
    <xf numFmtId="0" fontId="4" fillId="2" borderId="4" xfId="3" applyNumberFormat="1" applyFont="1" applyFill="1" applyBorder="1" applyAlignment="1">
      <alignment horizontal="center" vertical="center" wrapText="1"/>
    </xf>
    <xf numFmtId="0" fontId="4" fillId="2" borderId="10" xfId="3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164" fontId="14" fillId="3" borderId="4" xfId="0" applyNumberFormat="1" applyFont="1" applyFill="1" applyBorder="1" applyAlignment="1">
      <alignment horizontal="center" vertical="center"/>
    </xf>
    <xf numFmtId="164" fontId="14" fillId="3" borderId="10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4" fillId="2" borderId="4" xfId="3" applyNumberFormat="1" applyFont="1" applyFill="1" applyBorder="1" applyAlignment="1">
      <alignment horizontal="center" vertical="center" wrapText="1"/>
    </xf>
    <xf numFmtId="0" fontId="14" fillId="2" borderId="10" xfId="3" applyNumberFormat="1" applyFont="1" applyFill="1" applyBorder="1" applyAlignment="1">
      <alignment horizontal="center" vertical="center" wrapText="1"/>
    </xf>
    <xf numFmtId="2" fontId="14" fillId="2" borderId="4" xfId="0" applyNumberFormat="1" applyFont="1" applyFill="1" applyBorder="1" applyAlignment="1">
      <alignment horizontal="center" vertical="center"/>
    </xf>
    <xf numFmtId="2" fontId="14" fillId="2" borderId="10" xfId="0" applyNumberFormat="1" applyFont="1" applyFill="1" applyBorder="1" applyAlignment="1">
      <alignment horizontal="center" vertical="center"/>
    </xf>
    <xf numFmtId="0" fontId="4" fillId="2" borderId="20" xfId="5" applyNumberFormat="1" applyFont="1" applyFill="1" applyBorder="1" applyAlignment="1">
      <alignment horizontal="center" vertical="center" wrapText="1"/>
    </xf>
    <xf numFmtId="0" fontId="4" fillId="2" borderId="18" xfId="5" applyNumberFormat="1" applyFont="1" applyFill="1" applyBorder="1" applyAlignment="1">
      <alignment horizontal="center" vertical="center" wrapText="1"/>
    </xf>
    <xf numFmtId="0" fontId="4" fillId="2" borderId="2" xfId="5" applyNumberFormat="1" applyFont="1" applyFill="1" applyBorder="1" applyAlignment="1">
      <alignment horizontal="center" vertical="center" wrapText="1"/>
    </xf>
    <xf numFmtId="0" fontId="4" fillId="2" borderId="15" xfId="5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5" fillId="4" borderId="5" xfId="4" applyNumberFormat="1" applyFont="1" applyFill="1" applyBorder="1" applyAlignment="1">
      <alignment horizontal="center" vertical="center" wrapText="1"/>
    </xf>
    <xf numFmtId="0" fontId="5" fillId="4" borderId="8" xfId="4" applyNumberFormat="1" applyFont="1" applyFill="1" applyBorder="1" applyAlignment="1">
      <alignment horizontal="center" vertical="center" wrapText="1"/>
    </xf>
    <xf numFmtId="0" fontId="5" fillId="4" borderId="9" xfId="4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/>
    </xf>
    <xf numFmtId="9" fontId="7" fillId="6" borderId="7" xfId="0" applyNumberFormat="1" applyFont="1" applyFill="1" applyBorder="1" applyAlignment="1">
      <alignment horizontal="center" vertical="center"/>
    </xf>
    <xf numFmtId="0" fontId="20" fillId="2" borderId="7" xfId="4" applyNumberFormat="1" applyFont="1" applyFill="1" applyBorder="1" applyAlignment="1">
      <alignment horizontal="center" vertical="center" wrapText="1"/>
    </xf>
    <xf numFmtId="164" fontId="4" fillId="3" borderId="7" xfId="4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/>
    </xf>
    <xf numFmtId="164" fontId="14" fillId="3" borderId="7" xfId="4" applyNumberFormat="1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4" fillId="2" borderId="2" xfId="5" applyNumberFormat="1" applyFont="1" applyFill="1" applyBorder="1" applyAlignment="1">
      <alignment horizontal="center" vertical="center" wrapText="1"/>
    </xf>
    <xf numFmtId="0" fontId="14" fillId="2" borderId="15" xfId="5" applyNumberFormat="1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wrapText="1"/>
    </xf>
    <xf numFmtId="0" fontId="15" fillId="5" borderId="8" xfId="0" applyFont="1" applyFill="1" applyBorder="1" applyAlignment="1">
      <alignment horizontal="center" wrapText="1"/>
    </xf>
    <xf numFmtId="0" fontId="15" fillId="5" borderId="9" xfId="0" applyFont="1" applyFill="1" applyBorder="1" applyAlignment="1">
      <alignment horizontal="center" wrapText="1"/>
    </xf>
    <xf numFmtId="0" fontId="15" fillId="5" borderId="5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5" fillId="4" borderId="12" xfId="4" applyNumberFormat="1" applyFont="1" applyFill="1" applyBorder="1" applyAlignment="1">
      <alignment horizontal="center" vertical="center" wrapText="1"/>
    </xf>
    <xf numFmtId="0" fontId="5" fillId="4" borderId="0" xfId="4" applyNumberFormat="1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/>
    </xf>
    <xf numFmtId="0" fontId="0" fillId="0" borderId="0" xfId="0"/>
    <xf numFmtId="0" fontId="0" fillId="0" borderId="0" xfId="0" applyBorder="1"/>
    <xf numFmtId="0" fontId="20" fillId="2" borderId="1" xfId="4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3" xfId="1"/>
    <cellStyle name="Обычный 5" xfId="2"/>
    <cellStyle name="Обычный 6" xfId="3"/>
    <cellStyle name="Обычный 7" xfId="4"/>
    <cellStyle name="Обычный 8" xfId="5"/>
  </cellStyles>
  <dxfs count="0"/>
  <tableStyles count="0" defaultTableStyle="TableStyleMedium9" defaultPivotStyle="PivotStyleLight16"/>
  <colors>
    <mruColors>
      <color rgb="FFFBA3F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100694</xdr:colOff>
      <xdr:row>0</xdr:row>
      <xdr:rowOff>1</xdr:rowOff>
    </xdr:from>
    <xdr:to>
      <xdr:col>0</xdr:col>
      <xdr:colOff>1734911</xdr:colOff>
      <xdr:row>2</xdr:row>
      <xdr:rowOff>175593</xdr:rowOff>
    </xdr:to>
    <xdr:pic>
      <xdr:nvPicPr>
        <xdr:cNvPr id="4220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694" y="1"/>
          <a:ext cx="1634217" cy="624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29"/>
  <sheetViews>
    <sheetView tabSelected="1" topLeftCell="A100" zoomScale="145" zoomScaleNormal="145" zoomScaleSheetLayoutView="100" workbookViewId="0">
      <selection activeCell="J127" sqref="J127"/>
    </sheetView>
  </sheetViews>
  <sheetFormatPr defaultRowHeight="15"/>
  <cols>
    <col min="1" max="1" width="53.140625" style="4" bestFit="1" customWidth="1"/>
    <col min="2" max="2" width="11.7109375" style="4" customWidth="1"/>
    <col min="3" max="3" width="27.42578125" style="4" customWidth="1"/>
    <col min="4" max="4" width="13.85546875" style="5" bestFit="1" customWidth="1"/>
    <col min="5" max="5" width="15.140625" style="34" bestFit="1" customWidth="1"/>
    <col min="6" max="6" width="15.140625" style="35" bestFit="1" customWidth="1"/>
    <col min="7" max="7" width="14.28515625" style="35" bestFit="1" customWidth="1"/>
    <col min="8" max="8" width="12.28515625" style="35" bestFit="1" customWidth="1"/>
    <col min="9" max="9" width="6.7109375" bestFit="1" customWidth="1"/>
  </cols>
  <sheetData>
    <row r="1" spans="1:9">
      <c r="A1" s="149" t="s">
        <v>3</v>
      </c>
      <c r="B1" s="149"/>
      <c r="C1" s="150"/>
      <c r="D1" s="150"/>
      <c r="E1" s="150"/>
    </row>
    <row r="2" spans="1:9" ht="20.25">
      <c r="A2" s="151" t="s">
        <v>70</v>
      </c>
      <c r="B2" s="151"/>
      <c r="C2" s="151"/>
      <c r="D2" s="151"/>
      <c r="E2" s="151"/>
    </row>
    <row r="3" spans="1:9" s="1" customFormat="1">
      <c r="A3" s="2"/>
      <c r="B3" s="2"/>
      <c r="C3" s="2"/>
      <c r="D3" s="3"/>
      <c r="E3" s="29"/>
      <c r="F3" s="36"/>
      <c r="G3" s="36"/>
      <c r="H3" s="36"/>
    </row>
    <row r="4" spans="1:9" ht="36">
      <c r="A4" s="13" t="s">
        <v>1</v>
      </c>
      <c r="B4" s="49" t="s">
        <v>95</v>
      </c>
      <c r="C4" s="12" t="s">
        <v>4</v>
      </c>
      <c r="D4" s="12" t="s">
        <v>6</v>
      </c>
      <c r="E4" s="30" t="s">
        <v>73</v>
      </c>
      <c r="F4" s="30" t="s">
        <v>74</v>
      </c>
      <c r="G4" s="30" t="s">
        <v>75</v>
      </c>
      <c r="H4" s="30" t="s">
        <v>76</v>
      </c>
      <c r="I4" s="25" t="s">
        <v>77</v>
      </c>
    </row>
    <row r="5" spans="1:9" ht="22.5">
      <c r="A5" s="130" t="s">
        <v>9</v>
      </c>
      <c r="B5" s="131"/>
      <c r="C5" s="131"/>
      <c r="D5" s="131"/>
      <c r="E5" s="131"/>
      <c r="F5" s="131"/>
      <c r="G5" s="131"/>
      <c r="H5" s="131"/>
      <c r="I5" s="132"/>
    </row>
    <row r="6" spans="1:9" s="18" customFormat="1" ht="15" customHeight="1">
      <c r="A6" s="137" t="s">
        <v>43</v>
      </c>
      <c r="B6" s="50" t="s">
        <v>96</v>
      </c>
      <c r="C6" s="99" t="s">
        <v>94</v>
      </c>
      <c r="D6" s="113" t="s">
        <v>5</v>
      </c>
      <c r="E6" s="70">
        <v>41</v>
      </c>
      <c r="F6" s="108">
        <f>SUM(E6+(E6*10%))</f>
        <v>45.1</v>
      </c>
      <c r="G6" s="70">
        <f>SUM(E6+(E6*20%))</f>
        <v>49.2</v>
      </c>
      <c r="H6" s="70">
        <f>SUM(E6+(E6*30%))</f>
        <v>53.3</v>
      </c>
      <c r="I6" s="72">
        <v>0.1</v>
      </c>
    </row>
    <row r="7" spans="1:9" s="21" customFormat="1">
      <c r="A7" s="138"/>
      <c r="B7" s="55" t="s">
        <v>97</v>
      </c>
      <c r="C7" s="110"/>
      <c r="D7" s="114"/>
      <c r="E7" s="71"/>
      <c r="F7" s="109"/>
      <c r="G7" s="71"/>
      <c r="H7" s="71"/>
      <c r="I7" s="73"/>
    </row>
    <row r="8" spans="1:9" ht="15" customHeight="1">
      <c r="A8" s="117" t="s">
        <v>44</v>
      </c>
      <c r="B8" s="48" t="s">
        <v>98</v>
      </c>
      <c r="C8" s="110"/>
      <c r="D8" s="106" t="s">
        <v>5</v>
      </c>
      <c r="E8" s="70">
        <v>45</v>
      </c>
      <c r="F8" s="108">
        <f>SUM(E8+(E8*10%))</f>
        <v>49.5</v>
      </c>
      <c r="G8" s="70">
        <f t="shared" ref="G8:G20" si="0">SUM(E8+(E8*20%))</f>
        <v>54</v>
      </c>
      <c r="H8" s="70">
        <f t="shared" ref="H8:H20" si="1">SUM(E8+(E8*30%))</f>
        <v>58.5</v>
      </c>
      <c r="I8" s="72">
        <v>0.1</v>
      </c>
    </row>
    <row r="9" spans="1:9" s="21" customFormat="1">
      <c r="A9" s="118"/>
      <c r="B9" s="57" t="s">
        <v>97</v>
      </c>
      <c r="C9" s="110"/>
      <c r="D9" s="107"/>
      <c r="E9" s="71"/>
      <c r="F9" s="109"/>
      <c r="G9" s="71"/>
      <c r="H9" s="71"/>
      <c r="I9" s="73"/>
    </row>
    <row r="10" spans="1:9" ht="15" customHeight="1">
      <c r="A10" s="117" t="s">
        <v>45</v>
      </c>
      <c r="B10" s="48" t="s">
        <v>98</v>
      </c>
      <c r="C10" s="110"/>
      <c r="D10" s="106" t="s">
        <v>5</v>
      </c>
      <c r="E10" s="70">
        <v>46</v>
      </c>
      <c r="F10" s="108">
        <f t="shared" ref="F10:F18" si="2">SUM(E10+(E10*10%))</f>
        <v>50.6</v>
      </c>
      <c r="G10" s="70">
        <f t="shared" si="0"/>
        <v>55.2</v>
      </c>
      <c r="H10" s="70">
        <f t="shared" si="1"/>
        <v>59.8</v>
      </c>
      <c r="I10" s="72">
        <v>0.1</v>
      </c>
    </row>
    <row r="11" spans="1:9" s="21" customFormat="1">
      <c r="A11" s="118"/>
      <c r="B11" s="57" t="s">
        <v>97</v>
      </c>
      <c r="C11" s="110"/>
      <c r="D11" s="107"/>
      <c r="E11" s="71"/>
      <c r="F11" s="109"/>
      <c r="G11" s="71"/>
      <c r="H11" s="71"/>
      <c r="I11" s="73"/>
    </row>
    <row r="12" spans="1:9" ht="15" customHeight="1">
      <c r="A12" s="117" t="s">
        <v>46</v>
      </c>
      <c r="B12" s="48" t="s">
        <v>96</v>
      </c>
      <c r="C12" s="110"/>
      <c r="D12" s="106" t="s">
        <v>5</v>
      </c>
      <c r="E12" s="70">
        <v>51</v>
      </c>
      <c r="F12" s="108">
        <f t="shared" si="2"/>
        <v>56.1</v>
      </c>
      <c r="G12" s="70">
        <f t="shared" si="0"/>
        <v>61.2</v>
      </c>
      <c r="H12" s="70">
        <f t="shared" si="1"/>
        <v>66.3</v>
      </c>
      <c r="I12" s="72">
        <v>0.1</v>
      </c>
    </row>
    <row r="13" spans="1:9" s="21" customFormat="1">
      <c r="A13" s="118"/>
      <c r="B13" s="57" t="s">
        <v>97</v>
      </c>
      <c r="C13" s="100"/>
      <c r="D13" s="107"/>
      <c r="E13" s="71"/>
      <c r="F13" s="109"/>
      <c r="G13" s="71"/>
      <c r="H13" s="71"/>
      <c r="I13" s="73"/>
    </row>
    <row r="14" spans="1:9" ht="15" customHeight="1">
      <c r="A14" s="117" t="s">
        <v>47</v>
      </c>
      <c r="B14" s="48" t="s">
        <v>96</v>
      </c>
      <c r="C14" s="99" t="s">
        <v>100</v>
      </c>
      <c r="D14" s="106" t="s">
        <v>32</v>
      </c>
      <c r="E14" s="70">
        <v>44</v>
      </c>
      <c r="F14" s="108">
        <f t="shared" si="2"/>
        <v>48.4</v>
      </c>
      <c r="G14" s="70">
        <f t="shared" si="0"/>
        <v>52.8</v>
      </c>
      <c r="H14" s="70">
        <f t="shared" si="1"/>
        <v>57.2</v>
      </c>
      <c r="I14" s="72">
        <v>0.1</v>
      </c>
    </row>
    <row r="15" spans="1:9" s="21" customFormat="1">
      <c r="A15" s="118"/>
      <c r="B15" s="57" t="s">
        <v>97</v>
      </c>
      <c r="C15" s="110"/>
      <c r="D15" s="107"/>
      <c r="E15" s="71"/>
      <c r="F15" s="109"/>
      <c r="G15" s="71"/>
      <c r="H15" s="71"/>
      <c r="I15" s="73"/>
    </row>
    <row r="16" spans="1:9" ht="15" customHeight="1">
      <c r="A16" s="117" t="s">
        <v>48</v>
      </c>
      <c r="B16" s="48" t="s">
        <v>96</v>
      </c>
      <c r="C16" s="110"/>
      <c r="D16" s="106" t="s">
        <v>32</v>
      </c>
      <c r="E16" s="70">
        <v>48</v>
      </c>
      <c r="F16" s="108">
        <f t="shared" si="2"/>
        <v>52.8</v>
      </c>
      <c r="G16" s="70">
        <f t="shared" si="0"/>
        <v>57.6</v>
      </c>
      <c r="H16" s="70">
        <f t="shared" si="1"/>
        <v>62.4</v>
      </c>
      <c r="I16" s="72">
        <v>0.1</v>
      </c>
    </row>
    <row r="17" spans="1:11" s="21" customFormat="1">
      <c r="A17" s="118"/>
      <c r="B17" s="57" t="s">
        <v>97</v>
      </c>
      <c r="C17" s="110"/>
      <c r="D17" s="107"/>
      <c r="E17" s="71"/>
      <c r="F17" s="109"/>
      <c r="G17" s="71"/>
      <c r="H17" s="71"/>
      <c r="I17" s="73"/>
    </row>
    <row r="18" spans="1:11" ht="15" customHeight="1">
      <c r="A18" s="117" t="s">
        <v>49</v>
      </c>
      <c r="B18" s="48" t="s">
        <v>96</v>
      </c>
      <c r="C18" s="110"/>
      <c r="D18" s="106" t="s">
        <v>32</v>
      </c>
      <c r="E18" s="70">
        <v>49</v>
      </c>
      <c r="F18" s="108">
        <f t="shared" si="2"/>
        <v>53.9</v>
      </c>
      <c r="G18" s="70">
        <f t="shared" si="0"/>
        <v>58.8</v>
      </c>
      <c r="H18" s="70">
        <f t="shared" si="1"/>
        <v>63.7</v>
      </c>
      <c r="I18" s="72">
        <v>0.1</v>
      </c>
    </row>
    <row r="19" spans="1:11" s="21" customFormat="1">
      <c r="A19" s="118"/>
      <c r="B19" s="57" t="s">
        <v>97</v>
      </c>
      <c r="C19" s="110"/>
      <c r="D19" s="107"/>
      <c r="E19" s="71"/>
      <c r="F19" s="109"/>
      <c r="G19" s="71"/>
      <c r="H19" s="71"/>
      <c r="I19" s="73"/>
    </row>
    <row r="20" spans="1:11" ht="15" customHeight="1">
      <c r="A20" s="115" t="s">
        <v>50</v>
      </c>
      <c r="B20" s="48" t="s">
        <v>96</v>
      </c>
      <c r="C20" s="110"/>
      <c r="D20" s="106" t="s">
        <v>32</v>
      </c>
      <c r="E20" s="70">
        <v>54</v>
      </c>
      <c r="F20" s="108">
        <f>SUM(E20+(E20*10%))</f>
        <v>59.4</v>
      </c>
      <c r="G20" s="70">
        <f t="shared" si="0"/>
        <v>64.8</v>
      </c>
      <c r="H20" s="70">
        <f t="shared" si="1"/>
        <v>70.2</v>
      </c>
      <c r="I20" s="72">
        <v>0.1</v>
      </c>
    </row>
    <row r="21" spans="1:11" s="21" customFormat="1">
      <c r="A21" s="116"/>
      <c r="B21" s="57" t="s">
        <v>97</v>
      </c>
      <c r="C21" s="100"/>
      <c r="D21" s="107"/>
      <c r="E21" s="71"/>
      <c r="F21" s="109"/>
      <c r="G21" s="71"/>
      <c r="H21" s="71"/>
      <c r="I21" s="73"/>
    </row>
    <row r="22" spans="1:11" ht="22.5">
      <c r="A22" s="133" t="s">
        <v>8</v>
      </c>
      <c r="B22" s="134"/>
      <c r="C22" s="134"/>
      <c r="D22" s="134"/>
      <c r="E22" s="134"/>
      <c r="F22" s="134"/>
      <c r="G22" s="134"/>
      <c r="H22" s="134"/>
      <c r="I22" s="135"/>
      <c r="J22" s="152"/>
      <c r="K22" s="1"/>
    </row>
    <row r="23" spans="1:11" ht="15" customHeight="1">
      <c r="A23" s="111" t="s">
        <v>51</v>
      </c>
      <c r="B23" s="44" t="s">
        <v>98</v>
      </c>
      <c r="C23" s="99" t="s">
        <v>99</v>
      </c>
      <c r="D23" s="113" t="s">
        <v>5</v>
      </c>
      <c r="E23" s="70">
        <v>38</v>
      </c>
      <c r="F23" s="70">
        <f>SUM(E23+(E23*10%))</f>
        <v>41.8</v>
      </c>
      <c r="G23" s="70">
        <f>SUM(E23+(E23*20%))</f>
        <v>45.6</v>
      </c>
      <c r="H23" s="70">
        <f>SUM(E23+(E23*30%))</f>
        <v>49.4</v>
      </c>
      <c r="I23" s="72">
        <v>0.1</v>
      </c>
      <c r="J23" s="153"/>
      <c r="K23" s="1"/>
    </row>
    <row r="24" spans="1:11" s="21" customFormat="1">
      <c r="A24" s="112"/>
      <c r="B24" s="57" t="s">
        <v>97</v>
      </c>
      <c r="C24" s="110"/>
      <c r="D24" s="114"/>
      <c r="E24" s="71"/>
      <c r="F24" s="71"/>
      <c r="G24" s="71"/>
      <c r="H24" s="71"/>
      <c r="I24" s="73"/>
      <c r="J24" s="22"/>
      <c r="K24" s="1"/>
    </row>
    <row r="25" spans="1:11" s="1" customFormat="1" ht="15" customHeight="1">
      <c r="A25" s="104" t="s">
        <v>52</v>
      </c>
      <c r="B25" s="45" t="s">
        <v>98</v>
      </c>
      <c r="C25" s="110"/>
      <c r="D25" s="106" t="s">
        <v>5</v>
      </c>
      <c r="E25" s="70">
        <v>42</v>
      </c>
      <c r="F25" s="108">
        <f t="shared" ref="F25:F33" si="3">SUM(E25+(E25*10%))</f>
        <v>46.2</v>
      </c>
      <c r="G25" s="70">
        <f t="shared" ref="G25:G33" si="4">SUM(E25+(E25*20%))</f>
        <v>50.4</v>
      </c>
      <c r="H25" s="70">
        <f t="shared" ref="H25:H33" si="5">SUM(E25+(E25*30%))</f>
        <v>54.6</v>
      </c>
      <c r="I25" s="72">
        <v>0.1</v>
      </c>
    </row>
    <row r="26" spans="1:11" s="1" customFormat="1">
      <c r="A26" s="105"/>
      <c r="B26" s="57" t="s">
        <v>97</v>
      </c>
      <c r="C26" s="100"/>
      <c r="D26" s="107"/>
      <c r="E26" s="71"/>
      <c r="F26" s="109"/>
      <c r="G26" s="71"/>
      <c r="H26" s="71"/>
      <c r="I26" s="73"/>
    </row>
    <row r="27" spans="1:11" s="1" customFormat="1" ht="15" customHeight="1">
      <c r="A27" s="104" t="s">
        <v>53</v>
      </c>
      <c r="B27" s="45" t="s">
        <v>96</v>
      </c>
      <c r="C27" s="99" t="s">
        <v>101</v>
      </c>
      <c r="D27" s="106" t="s">
        <v>32</v>
      </c>
      <c r="E27" s="70">
        <v>41</v>
      </c>
      <c r="F27" s="108">
        <f t="shared" si="3"/>
        <v>45.1</v>
      </c>
      <c r="G27" s="70">
        <f t="shared" si="4"/>
        <v>49.2</v>
      </c>
      <c r="H27" s="70">
        <f t="shared" si="5"/>
        <v>53.3</v>
      </c>
      <c r="I27" s="72">
        <v>0.1</v>
      </c>
    </row>
    <row r="28" spans="1:11" s="1" customFormat="1">
      <c r="A28" s="105"/>
      <c r="B28" s="57" t="s">
        <v>97</v>
      </c>
      <c r="C28" s="110"/>
      <c r="D28" s="107"/>
      <c r="E28" s="71"/>
      <c r="F28" s="109"/>
      <c r="G28" s="71"/>
      <c r="H28" s="71"/>
      <c r="I28" s="73"/>
    </row>
    <row r="29" spans="1:11" s="1" customFormat="1" ht="15" customHeight="1">
      <c r="A29" s="104" t="s">
        <v>54</v>
      </c>
      <c r="B29" s="46" t="s">
        <v>96</v>
      </c>
      <c r="C29" s="110"/>
      <c r="D29" s="106" t="s">
        <v>32</v>
      </c>
      <c r="E29" s="70">
        <v>45</v>
      </c>
      <c r="F29" s="108">
        <f t="shared" si="3"/>
        <v>49.5</v>
      </c>
      <c r="G29" s="70">
        <f t="shared" si="4"/>
        <v>54</v>
      </c>
      <c r="H29" s="70">
        <f t="shared" si="5"/>
        <v>58.5</v>
      </c>
      <c r="I29" s="72">
        <v>0.1</v>
      </c>
    </row>
    <row r="30" spans="1:11" s="1" customFormat="1">
      <c r="A30" s="105"/>
      <c r="B30" s="57" t="s">
        <v>97</v>
      </c>
      <c r="C30" s="110"/>
      <c r="D30" s="107"/>
      <c r="E30" s="71"/>
      <c r="F30" s="109"/>
      <c r="G30" s="71"/>
      <c r="H30" s="71"/>
      <c r="I30" s="73"/>
    </row>
    <row r="31" spans="1:11" s="1" customFormat="1" ht="15" customHeight="1">
      <c r="A31" s="104" t="s">
        <v>55</v>
      </c>
      <c r="B31" s="46" t="s">
        <v>96</v>
      </c>
      <c r="C31" s="110"/>
      <c r="D31" s="106" t="s">
        <v>32</v>
      </c>
      <c r="E31" s="70">
        <v>46</v>
      </c>
      <c r="F31" s="108">
        <f t="shared" si="3"/>
        <v>50.6</v>
      </c>
      <c r="G31" s="70">
        <f t="shared" si="4"/>
        <v>55.2</v>
      </c>
      <c r="H31" s="70">
        <f t="shared" si="5"/>
        <v>59.8</v>
      </c>
      <c r="I31" s="72">
        <v>0.1</v>
      </c>
    </row>
    <row r="32" spans="1:11" s="1" customFormat="1">
      <c r="A32" s="105"/>
      <c r="B32" s="57" t="s">
        <v>97</v>
      </c>
      <c r="C32" s="110"/>
      <c r="D32" s="107"/>
      <c r="E32" s="71"/>
      <c r="F32" s="109"/>
      <c r="G32" s="71"/>
      <c r="H32" s="71"/>
      <c r="I32" s="73"/>
    </row>
    <row r="33" spans="1:12" s="1" customFormat="1" ht="24" customHeight="1">
      <c r="A33" s="104" t="s">
        <v>56</v>
      </c>
      <c r="B33" s="46" t="s">
        <v>96</v>
      </c>
      <c r="C33" s="110"/>
      <c r="D33" s="106" t="s">
        <v>32</v>
      </c>
      <c r="E33" s="70">
        <v>51</v>
      </c>
      <c r="F33" s="108">
        <f t="shared" si="3"/>
        <v>56.1</v>
      </c>
      <c r="G33" s="70">
        <f t="shared" si="4"/>
        <v>61.2</v>
      </c>
      <c r="H33" s="70">
        <f t="shared" si="5"/>
        <v>66.3</v>
      </c>
      <c r="I33" s="72">
        <v>0.1</v>
      </c>
    </row>
    <row r="34" spans="1:12" s="1" customFormat="1" ht="24" customHeight="1">
      <c r="A34" s="105"/>
      <c r="B34" s="57" t="s">
        <v>97</v>
      </c>
      <c r="C34" s="100"/>
      <c r="D34" s="107"/>
      <c r="E34" s="71"/>
      <c r="F34" s="109"/>
      <c r="G34" s="71"/>
      <c r="H34" s="71"/>
      <c r="I34" s="73"/>
    </row>
    <row r="35" spans="1:12" s="1" customFormat="1" ht="22.5">
      <c r="A35" s="133" t="s">
        <v>7</v>
      </c>
      <c r="B35" s="134"/>
      <c r="C35" s="134"/>
      <c r="D35" s="134"/>
      <c r="E35" s="134"/>
      <c r="F35" s="134"/>
      <c r="G35" s="134"/>
      <c r="H35" s="134"/>
      <c r="I35" s="135"/>
    </row>
    <row r="36" spans="1:12" ht="14.25" customHeight="1">
      <c r="A36" s="96" t="s">
        <v>106</v>
      </c>
      <c r="B36" s="56" t="s">
        <v>97</v>
      </c>
      <c r="C36" s="93" t="s">
        <v>40</v>
      </c>
      <c r="D36" s="24" t="s">
        <v>10</v>
      </c>
      <c r="E36" s="27">
        <v>0.95</v>
      </c>
      <c r="F36" s="31">
        <f>SUM(E36+(E36*10%))</f>
        <v>1.0449999999999999</v>
      </c>
      <c r="G36" s="38">
        <f>SUM(E36+(E36*20%))</f>
        <v>1.1399999999999999</v>
      </c>
      <c r="H36" s="38">
        <f>SUM(E36+(E36*30%))</f>
        <v>1.2349999999999999</v>
      </c>
      <c r="I36" s="72">
        <v>0.1</v>
      </c>
    </row>
    <row r="37" spans="1:12" ht="14.25" customHeight="1">
      <c r="A37" s="97"/>
      <c r="B37" s="47" t="s">
        <v>96</v>
      </c>
      <c r="C37" s="94"/>
      <c r="D37" s="14" t="s">
        <v>10</v>
      </c>
      <c r="E37" s="33">
        <v>0.95</v>
      </c>
      <c r="F37" s="37">
        <f>SUM(E37+(E37*10%))</f>
        <v>1.0449999999999999</v>
      </c>
      <c r="G37" s="37">
        <f>SUM(E37+(E37*20%))</f>
        <v>1.1399999999999999</v>
      </c>
      <c r="H37" s="37">
        <f>SUM(E37+(E37*30%))</f>
        <v>1.2349999999999999</v>
      </c>
      <c r="I37" s="125"/>
      <c r="J37" s="8"/>
      <c r="K37" s="8"/>
      <c r="L37" s="8"/>
    </row>
    <row r="38" spans="1:12" ht="14.25" customHeight="1">
      <c r="A38" s="97"/>
      <c r="B38" s="51" t="s">
        <v>102</v>
      </c>
      <c r="C38" s="94"/>
      <c r="D38" s="14" t="s">
        <v>10</v>
      </c>
      <c r="E38" s="28">
        <v>1.05</v>
      </c>
      <c r="F38" s="37">
        <f t="shared" ref="F38:F40" si="6">SUM(E38+(E38*10%))</f>
        <v>1.155</v>
      </c>
      <c r="G38" s="37">
        <f t="shared" ref="G38:G41" si="7">SUM(E38+(E38*20%))</f>
        <v>1.26</v>
      </c>
      <c r="H38" s="37">
        <f t="shared" ref="H38:H41" si="8">SUM(E38+(E38*30%))</f>
        <v>1.365</v>
      </c>
      <c r="I38" s="125"/>
    </row>
    <row r="39" spans="1:12" ht="14.25" customHeight="1">
      <c r="A39" s="97"/>
      <c r="B39" s="52" t="s">
        <v>103</v>
      </c>
      <c r="C39" s="94"/>
      <c r="D39" s="14" t="s">
        <v>10</v>
      </c>
      <c r="E39" s="28">
        <v>1.05</v>
      </c>
      <c r="F39" s="37">
        <f t="shared" si="6"/>
        <v>1.155</v>
      </c>
      <c r="G39" s="37">
        <f t="shared" si="7"/>
        <v>1.26</v>
      </c>
      <c r="H39" s="37">
        <f t="shared" si="8"/>
        <v>1.365</v>
      </c>
      <c r="I39" s="125"/>
    </row>
    <row r="40" spans="1:12" s="1" customFormat="1" ht="14.25" customHeight="1">
      <c r="A40" s="97"/>
      <c r="B40" s="67" t="s">
        <v>104</v>
      </c>
      <c r="C40" s="94"/>
      <c r="D40" s="14" t="s">
        <v>10</v>
      </c>
      <c r="E40" s="28">
        <v>1.05</v>
      </c>
      <c r="F40" s="37">
        <f t="shared" si="6"/>
        <v>1.155</v>
      </c>
      <c r="G40" s="37">
        <f t="shared" si="7"/>
        <v>1.26</v>
      </c>
      <c r="H40" s="37">
        <f t="shared" si="8"/>
        <v>1.365</v>
      </c>
      <c r="I40" s="125"/>
    </row>
    <row r="41" spans="1:12" s="1" customFormat="1" ht="14.25" customHeight="1">
      <c r="A41" s="98"/>
      <c r="B41" s="54" t="s">
        <v>105</v>
      </c>
      <c r="C41" s="95"/>
      <c r="D41" s="14" t="s">
        <v>10</v>
      </c>
      <c r="E41" s="28">
        <v>1.05</v>
      </c>
      <c r="F41" s="37">
        <f>SUM(E41+(E41*10%))</f>
        <v>1.155</v>
      </c>
      <c r="G41" s="37">
        <f t="shared" si="7"/>
        <v>1.26</v>
      </c>
      <c r="H41" s="37">
        <f t="shared" si="8"/>
        <v>1.365</v>
      </c>
      <c r="I41" s="73"/>
    </row>
    <row r="42" spans="1:12" s="1" customFormat="1" ht="18.75" customHeight="1">
      <c r="A42" s="101" t="s">
        <v>78</v>
      </c>
      <c r="B42" s="102"/>
      <c r="C42" s="102"/>
      <c r="D42" s="102"/>
      <c r="E42" s="102"/>
      <c r="F42" s="102"/>
      <c r="G42" s="102"/>
      <c r="H42" s="102"/>
      <c r="I42" s="103"/>
    </row>
    <row r="43" spans="1:12" s="1" customFormat="1" ht="22.5">
      <c r="A43" s="133" t="s">
        <v>11</v>
      </c>
      <c r="B43" s="136"/>
      <c r="C43" s="134"/>
      <c r="D43" s="134"/>
      <c r="E43" s="134"/>
      <c r="F43" s="134"/>
      <c r="G43" s="134"/>
      <c r="H43" s="134"/>
      <c r="I43" s="135"/>
    </row>
    <row r="44" spans="1:12" s="1" customFormat="1" ht="27.75" customHeight="1">
      <c r="A44" s="96" t="s">
        <v>110</v>
      </c>
      <c r="B44" s="58" t="s">
        <v>98</v>
      </c>
      <c r="C44" s="99" t="s">
        <v>42</v>
      </c>
      <c r="D44" s="24" t="s">
        <v>12</v>
      </c>
      <c r="E44" s="40">
        <v>1.05</v>
      </c>
      <c r="F44" s="38">
        <f>SUM(E44+(E44*10%))</f>
        <v>1.155</v>
      </c>
      <c r="G44" s="38">
        <f>SUM(E44+(E44*20%))</f>
        <v>1.26</v>
      </c>
      <c r="H44" s="38">
        <f>SUM(E44+(E44*30%))</f>
        <v>1.365</v>
      </c>
      <c r="I44" s="72">
        <v>0.1</v>
      </c>
    </row>
    <row r="45" spans="1:12" s="1" customFormat="1" ht="27.75" customHeight="1">
      <c r="A45" s="98"/>
      <c r="B45" s="59" t="s">
        <v>107</v>
      </c>
      <c r="C45" s="100"/>
      <c r="D45" s="24" t="s">
        <v>12</v>
      </c>
      <c r="E45" s="40">
        <v>1.05</v>
      </c>
      <c r="F45" s="38">
        <f>SUM(E45+(E45*10%))</f>
        <v>1.155</v>
      </c>
      <c r="G45" s="38">
        <f>SUM(E45+(E45*20%))</f>
        <v>1.26</v>
      </c>
      <c r="H45" s="38">
        <f>SUM(E45+(E45*30%))</f>
        <v>1.365</v>
      </c>
      <c r="I45" s="73"/>
      <c r="J45" s="9"/>
      <c r="K45" s="9"/>
      <c r="L45" s="9"/>
    </row>
    <row r="46" spans="1:12" s="1" customFormat="1" ht="18.75">
      <c r="A46" s="101" t="s">
        <v>78</v>
      </c>
      <c r="B46" s="102"/>
      <c r="C46" s="102"/>
      <c r="D46" s="102"/>
      <c r="E46" s="102"/>
      <c r="F46" s="102"/>
      <c r="G46" s="102"/>
      <c r="H46" s="102"/>
      <c r="I46" s="103"/>
    </row>
    <row r="47" spans="1:12" s="1" customFormat="1" ht="27.75" customHeight="1">
      <c r="A47" s="87" t="s">
        <v>111</v>
      </c>
      <c r="B47" s="60" t="s">
        <v>96</v>
      </c>
      <c r="C47" s="89" t="s">
        <v>41</v>
      </c>
      <c r="D47" s="81" t="s">
        <v>35</v>
      </c>
      <c r="E47" s="91">
        <v>1.29</v>
      </c>
      <c r="F47" s="91">
        <f>SUM(E47+(E47*10%))</f>
        <v>1.419</v>
      </c>
      <c r="G47" s="70">
        <f>SUM(E47+(E47*20%))</f>
        <v>1.548</v>
      </c>
      <c r="H47" s="70">
        <f>SUM(E47+(E47*30%))</f>
        <v>1.677</v>
      </c>
      <c r="I47" s="72">
        <v>0.1</v>
      </c>
    </row>
    <row r="48" spans="1:12" s="1" customFormat="1" ht="27.75" customHeight="1">
      <c r="A48" s="88"/>
      <c r="B48" s="61" t="s">
        <v>107</v>
      </c>
      <c r="C48" s="90"/>
      <c r="D48" s="82"/>
      <c r="E48" s="92"/>
      <c r="F48" s="92"/>
      <c r="G48" s="71"/>
      <c r="H48" s="71"/>
      <c r="I48" s="73"/>
    </row>
    <row r="49" spans="1:9" s="1" customFormat="1">
      <c r="A49" s="84" t="s">
        <v>112</v>
      </c>
      <c r="B49" s="51" t="s">
        <v>102</v>
      </c>
      <c r="C49" s="93" t="s">
        <v>42</v>
      </c>
      <c r="D49" s="106" t="s">
        <v>12</v>
      </c>
      <c r="E49" s="70">
        <v>1.2</v>
      </c>
      <c r="F49" s="91">
        <f t="shared" ref="F49:F57" si="9">SUM(E49+(E49*10%))</f>
        <v>1.3199999999999998</v>
      </c>
      <c r="G49" s="70">
        <f t="shared" ref="G49:G57" si="10">SUM(E49+(E49*20%))</f>
        <v>1.44</v>
      </c>
      <c r="H49" s="70">
        <f t="shared" ref="H49:H57" si="11">SUM(E49+(E49*30%))</f>
        <v>1.56</v>
      </c>
      <c r="I49" s="72">
        <v>0.1</v>
      </c>
    </row>
    <row r="50" spans="1:9" s="1" customFormat="1">
      <c r="A50" s="85"/>
      <c r="B50" s="52" t="s">
        <v>103</v>
      </c>
      <c r="C50" s="94"/>
      <c r="D50" s="128"/>
      <c r="E50" s="124"/>
      <c r="F50" s="129"/>
      <c r="G50" s="124"/>
      <c r="H50" s="124"/>
      <c r="I50" s="125"/>
    </row>
    <row r="51" spans="1:9" s="1" customFormat="1">
      <c r="A51" s="85"/>
      <c r="B51" s="67" t="s">
        <v>104</v>
      </c>
      <c r="C51" s="94"/>
      <c r="D51" s="128"/>
      <c r="E51" s="124"/>
      <c r="F51" s="129"/>
      <c r="G51" s="124"/>
      <c r="H51" s="124"/>
      <c r="I51" s="125"/>
    </row>
    <row r="52" spans="1:9" s="1" customFormat="1">
      <c r="A52" s="85"/>
      <c r="B52" s="62" t="s">
        <v>108</v>
      </c>
      <c r="C52" s="94"/>
      <c r="D52" s="128"/>
      <c r="E52" s="124"/>
      <c r="F52" s="129"/>
      <c r="G52" s="124"/>
      <c r="H52" s="124"/>
      <c r="I52" s="125"/>
    </row>
    <row r="53" spans="1:9" s="1" customFormat="1">
      <c r="A53" s="86"/>
      <c r="B53" s="63" t="s">
        <v>105</v>
      </c>
      <c r="C53" s="94"/>
      <c r="D53" s="107"/>
      <c r="E53" s="71"/>
      <c r="F53" s="92"/>
      <c r="G53" s="71"/>
      <c r="H53" s="71"/>
      <c r="I53" s="73"/>
    </row>
    <row r="54" spans="1:9" s="1" customFormat="1">
      <c r="A54" s="79" t="s">
        <v>113</v>
      </c>
      <c r="B54" s="47" t="s">
        <v>96</v>
      </c>
      <c r="C54" s="99" t="s">
        <v>79</v>
      </c>
      <c r="D54" s="106" t="s">
        <v>12</v>
      </c>
      <c r="E54" s="70">
        <v>13</v>
      </c>
      <c r="F54" s="91">
        <f t="shared" si="9"/>
        <v>14.3</v>
      </c>
      <c r="G54" s="70">
        <f t="shared" si="10"/>
        <v>15.6</v>
      </c>
      <c r="H54" s="70">
        <f t="shared" si="11"/>
        <v>16.899999999999999</v>
      </c>
      <c r="I54" s="72">
        <v>0.2</v>
      </c>
    </row>
    <row r="55" spans="1:9" s="1" customFormat="1">
      <c r="A55" s="83"/>
      <c r="B55" s="64" t="s">
        <v>97</v>
      </c>
      <c r="C55" s="110"/>
      <c r="D55" s="128"/>
      <c r="E55" s="124"/>
      <c r="F55" s="129"/>
      <c r="G55" s="124"/>
      <c r="H55" s="124"/>
      <c r="I55" s="125"/>
    </row>
    <row r="56" spans="1:9" s="1" customFormat="1">
      <c r="A56" s="80"/>
      <c r="B56" s="65" t="s">
        <v>103</v>
      </c>
      <c r="C56" s="100"/>
      <c r="D56" s="107"/>
      <c r="E56" s="71"/>
      <c r="F56" s="92"/>
      <c r="G56" s="71"/>
      <c r="H56" s="71"/>
      <c r="I56" s="73"/>
    </row>
    <row r="57" spans="1:9" s="1" customFormat="1">
      <c r="A57" s="79" t="s">
        <v>114</v>
      </c>
      <c r="B57" s="47" t="s">
        <v>96</v>
      </c>
      <c r="C57" s="99" t="s">
        <v>80</v>
      </c>
      <c r="D57" s="106" t="s">
        <v>12</v>
      </c>
      <c r="E57" s="70">
        <v>3.5</v>
      </c>
      <c r="F57" s="91">
        <f t="shared" si="9"/>
        <v>3.85</v>
      </c>
      <c r="G57" s="70">
        <f t="shared" si="10"/>
        <v>4.2</v>
      </c>
      <c r="H57" s="70">
        <f t="shared" si="11"/>
        <v>4.55</v>
      </c>
      <c r="I57" s="72">
        <v>0.1</v>
      </c>
    </row>
    <row r="58" spans="1:9" s="1" customFormat="1">
      <c r="A58" s="83"/>
      <c r="B58" s="64" t="s">
        <v>97</v>
      </c>
      <c r="C58" s="110"/>
      <c r="D58" s="128"/>
      <c r="E58" s="124"/>
      <c r="F58" s="129"/>
      <c r="G58" s="124"/>
      <c r="H58" s="124"/>
      <c r="I58" s="125"/>
    </row>
    <row r="59" spans="1:9" s="1" customFormat="1">
      <c r="A59" s="80"/>
      <c r="B59" s="65" t="s">
        <v>103</v>
      </c>
      <c r="C59" s="100"/>
      <c r="D59" s="107"/>
      <c r="E59" s="71"/>
      <c r="F59" s="92"/>
      <c r="G59" s="71"/>
      <c r="H59" s="71"/>
      <c r="I59" s="73"/>
    </row>
    <row r="60" spans="1:9" s="1" customFormat="1" ht="22.5">
      <c r="A60" s="121" t="s">
        <v>33</v>
      </c>
      <c r="B60" s="147"/>
      <c r="C60" s="122"/>
      <c r="D60" s="122"/>
      <c r="E60" s="122"/>
      <c r="F60" s="122"/>
      <c r="G60" s="122"/>
      <c r="H60" s="122"/>
      <c r="I60" s="123"/>
    </row>
    <row r="61" spans="1:9" s="1" customFormat="1" ht="27.75" customHeight="1">
      <c r="A61" s="79" t="s">
        <v>34</v>
      </c>
      <c r="B61" s="47" t="s">
        <v>96</v>
      </c>
      <c r="C61" s="99" t="s">
        <v>116</v>
      </c>
      <c r="D61" s="106" t="s">
        <v>12</v>
      </c>
      <c r="E61" s="70">
        <v>27</v>
      </c>
      <c r="F61" s="70">
        <f>SUM(E61+(E61*10%))</f>
        <v>29.7</v>
      </c>
      <c r="G61" s="70">
        <f>SUM(E61+(E61*20%))</f>
        <v>32.4</v>
      </c>
      <c r="H61" s="70">
        <f>SUM(E61+(E61*30%))</f>
        <v>35.1</v>
      </c>
      <c r="I61" s="72">
        <v>0.2</v>
      </c>
    </row>
    <row r="62" spans="1:9" s="1" customFormat="1" ht="27.75" customHeight="1">
      <c r="A62" s="80"/>
      <c r="B62" s="66" t="s">
        <v>97</v>
      </c>
      <c r="C62" s="100"/>
      <c r="D62" s="107"/>
      <c r="E62" s="71"/>
      <c r="F62" s="71"/>
      <c r="G62" s="71"/>
      <c r="H62" s="71"/>
      <c r="I62" s="73"/>
    </row>
    <row r="63" spans="1:9" s="1" customFormat="1">
      <c r="A63" s="79" t="s">
        <v>115</v>
      </c>
      <c r="B63" s="51" t="s">
        <v>102</v>
      </c>
      <c r="C63" s="99" t="s">
        <v>116</v>
      </c>
      <c r="D63" s="106" t="s">
        <v>12</v>
      </c>
      <c r="E63" s="70">
        <v>32</v>
      </c>
      <c r="F63" s="70">
        <f>SUM(E63+(E63*10%))</f>
        <v>35.200000000000003</v>
      </c>
      <c r="G63" s="70">
        <f>SUM(E63+(E63*20%))</f>
        <v>38.4</v>
      </c>
      <c r="H63" s="70">
        <f>SUM(E63+(E63*30%))</f>
        <v>41.6</v>
      </c>
      <c r="I63" s="72">
        <v>0.2</v>
      </c>
    </row>
    <row r="64" spans="1:9" s="1" customFormat="1">
      <c r="A64" s="83"/>
      <c r="B64" s="65" t="s">
        <v>103</v>
      </c>
      <c r="C64" s="110"/>
      <c r="D64" s="128"/>
      <c r="E64" s="124"/>
      <c r="F64" s="124"/>
      <c r="G64" s="124"/>
      <c r="H64" s="124"/>
      <c r="I64" s="125"/>
    </row>
    <row r="65" spans="1:9" s="1" customFormat="1">
      <c r="A65" s="83"/>
      <c r="B65" s="67" t="s">
        <v>104</v>
      </c>
      <c r="C65" s="110"/>
      <c r="D65" s="128"/>
      <c r="E65" s="124"/>
      <c r="F65" s="124"/>
      <c r="G65" s="124"/>
      <c r="H65" s="124"/>
      <c r="I65" s="125"/>
    </row>
    <row r="66" spans="1:9" s="1" customFormat="1">
      <c r="A66" s="83"/>
      <c r="B66" s="62" t="s">
        <v>108</v>
      </c>
      <c r="C66" s="110"/>
      <c r="D66" s="128"/>
      <c r="E66" s="124"/>
      <c r="F66" s="124"/>
      <c r="G66" s="124"/>
      <c r="H66" s="124"/>
      <c r="I66" s="125"/>
    </row>
    <row r="67" spans="1:9" s="1" customFormat="1">
      <c r="A67" s="83"/>
      <c r="B67" s="63" t="s">
        <v>105</v>
      </c>
      <c r="C67" s="110"/>
      <c r="D67" s="128"/>
      <c r="E67" s="124"/>
      <c r="F67" s="124"/>
      <c r="G67" s="124"/>
      <c r="H67" s="124"/>
      <c r="I67" s="125"/>
    </row>
    <row r="68" spans="1:9" s="1" customFormat="1">
      <c r="A68" s="80"/>
      <c r="B68" s="53" t="s">
        <v>109</v>
      </c>
      <c r="C68" s="100"/>
      <c r="D68" s="107"/>
      <c r="E68" s="71"/>
      <c r="F68" s="71"/>
      <c r="G68" s="71"/>
      <c r="H68" s="71"/>
      <c r="I68" s="73"/>
    </row>
    <row r="69" spans="1:9" s="1" customFormat="1" ht="22.5">
      <c r="A69" s="133" t="s">
        <v>13</v>
      </c>
      <c r="B69" s="148"/>
      <c r="C69" s="134"/>
      <c r="D69" s="134"/>
      <c r="E69" s="134"/>
      <c r="F69" s="134"/>
      <c r="G69" s="134"/>
      <c r="H69" s="134"/>
      <c r="I69" s="135"/>
    </row>
    <row r="70" spans="1:9" s="1" customFormat="1" ht="27.75" customHeight="1">
      <c r="A70" s="79" t="s">
        <v>119</v>
      </c>
      <c r="B70" s="47" t="s">
        <v>96</v>
      </c>
      <c r="C70" s="93" t="s">
        <v>117</v>
      </c>
      <c r="D70" s="106" t="s">
        <v>23</v>
      </c>
      <c r="E70" s="70">
        <v>100</v>
      </c>
      <c r="F70" s="70">
        <f>SUM(E70+(E70*10%))</f>
        <v>110</v>
      </c>
      <c r="G70" s="70">
        <f>SUM(E70+(E70*20%))</f>
        <v>120</v>
      </c>
      <c r="H70" s="70">
        <f>SUM(E70+(E70*30%))</f>
        <v>130</v>
      </c>
      <c r="I70" s="72">
        <v>0.2</v>
      </c>
    </row>
    <row r="71" spans="1:9" s="1" customFormat="1" ht="27.75" customHeight="1">
      <c r="A71" s="80"/>
      <c r="B71" s="66" t="s">
        <v>97</v>
      </c>
      <c r="C71" s="95"/>
      <c r="D71" s="107"/>
      <c r="E71" s="71"/>
      <c r="F71" s="71"/>
      <c r="G71" s="71"/>
      <c r="H71" s="71"/>
      <c r="I71" s="73"/>
    </row>
    <row r="72" spans="1:9" ht="28.5" customHeight="1">
      <c r="A72" s="79" t="s">
        <v>22</v>
      </c>
      <c r="B72" s="47" t="s">
        <v>96</v>
      </c>
      <c r="C72" s="93" t="s">
        <v>118</v>
      </c>
      <c r="D72" s="106" t="s">
        <v>23</v>
      </c>
      <c r="E72" s="70">
        <v>85</v>
      </c>
      <c r="F72" s="70">
        <f>SUM(E72+(E72*10%))</f>
        <v>93.5</v>
      </c>
      <c r="G72" s="70">
        <f>SUM(E72+(E72*20%))</f>
        <v>102</v>
      </c>
      <c r="H72" s="70">
        <f>SUM(E72+(E72*30%))</f>
        <v>110.5</v>
      </c>
      <c r="I72" s="72">
        <v>0.2</v>
      </c>
    </row>
    <row r="73" spans="1:9" s="21" customFormat="1" ht="28.5" customHeight="1">
      <c r="A73" s="80"/>
      <c r="B73" s="66" t="s">
        <v>97</v>
      </c>
      <c r="C73" s="95"/>
      <c r="D73" s="107"/>
      <c r="E73" s="71"/>
      <c r="F73" s="71"/>
      <c r="G73" s="71"/>
      <c r="H73" s="71"/>
      <c r="I73" s="73"/>
    </row>
    <row r="74" spans="1:9" s="1" customFormat="1" ht="22.5">
      <c r="A74" s="133" t="s">
        <v>14</v>
      </c>
      <c r="B74" s="136"/>
      <c r="C74" s="134"/>
      <c r="D74" s="134"/>
      <c r="E74" s="134"/>
      <c r="F74" s="134"/>
      <c r="G74" s="134"/>
      <c r="H74" s="134"/>
      <c r="I74" s="135"/>
    </row>
    <row r="75" spans="1:9" s="1" customFormat="1" ht="84">
      <c r="A75" s="6" t="s">
        <v>81</v>
      </c>
      <c r="B75" s="66" t="s">
        <v>97</v>
      </c>
      <c r="C75" s="41" t="s">
        <v>82</v>
      </c>
      <c r="D75" s="17" t="s">
        <v>57</v>
      </c>
      <c r="E75" s="32">
        <v>0.31</v>
      </c>
      <c r="F75" s="38">
        <f>SUM(E75+(E75*10%))</f>
        <v>0.34099999999999997</v>
      </c>
      <c r="G75" s="38">
        <f>SUM(E75+(E75*20%))</f>
        <v>0.372</v>
      </c>
      <c r="H75" s="38">
        <f>SUM(E75+(E75*30%))</f>
        <v>0.40300000000000002</v>
      </c>
      <c r="I75" s="26">
        <v>0.1</v>
      </c>
    </row>
    <row r="76" spans="1:9" s="1" customFormat="1" ht="84">
      <c r="A76" s="6" t="s">
        <v>24</v>
      </c>
      <c r="B76" s="66" t="s">
        <v>97</v>
      </c>
      <c r="C76" s="41" t="s">
        <v>58</v>
      </c>
      <c r="D76" s="16" t="s">
        <v>57</v>
      </c>
      <c r="E76" s="37">
        <v>0.37</v>
      </c>
      <c r="F76" s="38">
        <f>SUM(E76+(E76*10%))</f>
        <v>0.40699999999999997</v>
      </c>
      <c r="G76" s="38">
        <f>SUM(E76+(E76*20%))</f>
        <v>0.44400000000000001</v>
      </c>
      <c r="H76" s="38">
        <f>SUM(E76+(E76*30%))</f>
        <v>0.48099999999999998</v>
      </c>
      <c r="I76" s="26">
        <v>0.1</v>
      </c>
    </row>
    <row r="77" spans="1:9" s="1" customFormat="1" ht="84">
      <c r="A77" s="7" t="s">
        <v>25</v>
      </c>
      <c r="B77" s="66" t="s">
        <v>97</v>
      </c>
      <c r="C77" s="42" t="s">
        <v>62</v>
      </c>
      <c r="D77" s="15" t="s">
        <v>59</v>
      </c>
      <c r="E77" s="31">
        <v>0.41</v>
      </c>
      <c r="F77" s="38">
        <f t="shared" ref="F77:F84" si="12">SUM(E77+(E77*10%))</f>
        <v>0.45099999999999996</v>
      </c>
      <c r="G77" s="38">
        <f t="shared" ref="G77:G84" si="13">SUM(E77+(E77*20%))</f>
        <v>0.49199999999999999</v>
      </c>
      <c r="H77" s="38">
        <f t="shared" ref="H77:H84" si="14">SUM(E77+(E77*30%))</f>
        <v>0.53299999999999992</v>
      </c>
      <c r="I77" s="26">
        <v>0.1</v>
      </c>
    </row>
    <row r="78" spans="1:9" s="1" customFormat="1" ht="84">
      <c r="A78" s="7" t="s">
        <v>60</v>
      </c>
      <c r="B78" s="66" t="s">
        <v>97</v>
      </c>
      <c r="C78" s="42" t="s">
        <v>63</v>
      </c>
      <c r="D78" s="15" t="s">
        <v>61</v>
      </c>
      <c r="E78" s="31">
        <v>0.53</v>
      </c>
      <c r="F78" s="38">
        <f t="shared" si="12"/>
        <v>0.58300000000000007</v>
      </c>
      <c r="G78" s="38">
        <f t="shared" si="13"/>
        <v>0.63600000000000001</v>
      </c>
      <c r="H78" s="38">
        <f t="shared" si="14"/>
        <v>0.68900000000000006</v>
      </c>
      <c r="I78" s="26">
        <v>0.1</v>
      </c>
    </row>
    <row r="79" spans="1:9" s="1" customFormat="1" ht="84">
      <c r="A79" s="7" t="s">
        <v>26</v>
      </c>
      <c r="B79" s="66" t="s">
        <v>97</v>
      </c>
      <c r="C79" s="42" t="s">
        <v>64</v>
      </c>
      <c r="D79" s="16" t="s">
        <v>65</v>
      </c>
      <c r="E79" s="31">
        <v>0.64</v>
      </c>
      <c r="F79" s="38">
        <f t="shared" si="12"/>
        <v>0.70399999999999996</v>
      </c>
      <c r="G79" s="38">
        <f t="shared" si="13"/>
        <v>0.76800000000000002</v>
      </c>
      <c r="H79" s="38">
        <f t="shared" si="14"/>
        <v>0.83200000000000007</v>
      </c>
      <c r="I79" s="26">
        <v>0.1</v>
      </c>
    </row>
    <row r="80" spans="1:9" s="1" customFormat="1" ht="84">
      <c r="A80" s="7" t="s">
        <v>27</v>
      </c>
      <c r="B80" s="66" t="s">
        <v>97</v>
      </c>
      <c r="C80" s="42" t="s">
        <v>66</v>
      </c>
      <c r="D80" s="17" t="s">
        <v>59</v>
      </c>
      <c r="E80" s="31">
        <v>0.73</v>
      </c>
      <c r="F80" s="38">
        <f t="shared" si="12"/>
        <v>0.80299999999999994</v>
      </c>
      <c r="G80" s="38">
        <f t="shared" si="13"/>
        <v>0.876</v>
      </c>
      <c r="H80" s="38">
        <f t="shared" si="14"/>
        <v>0.94899999999999995</v>
      </c>
      <c r="I80" s="26">
        <v>0.1</v>
      </c>
    </row>
    <row r="81" spans="1:9" s="1" customFormat="1" ht="84">
      <c r="A81" s="7" t="s">
        <v>28</v>
      </c>
      <c r="B81" s="66" t="s">
        <v>97</v>
      </c>
      <c r="C81" s="42" t="s">
        <v>67</v>
      </c>
      <c r="D81" s="15" t="s">
        <v>59</v>
      </c>
      <c r="E81" s="31">
        <v>0.82</v>
      </c>
      <c r="F81" s="38">
        <f t="shared" si="12"/>
        <v>0.90199999999999991</v>
      </c>
      <c r="G81" s="38">
        <f t="shared" si="13"/>
        <v>0.98399999999999999</v>
      </c>
      <c r="H81" s="38">
        <f t="shared" si="14"/>
        <v>1.0659999999999998</v>
      </c>
      <c r="I81" s="26">
        <v>0.1</v>
      </c>
    </row>
    <row r="82" spans="1:9" s="1" customFormat="1" ht="84">
      <c r="A82" s="7" t="s">
        <v>29</v>
      </c>
      <c r="B82" s="66" t="s">
        <v>97</v>
      </c>
      <c r="C82" s="42" t="s">
        <v>16</v>
      </c>
      <c r="D82" s="15" t="s">
        <v>15</v>
      </c>
      <c r="E82" s="31">
        <v>0.95</v>
      </c>
      <c r="F82" s="38">
        <f t="shared" si="12"/>
        <v>1.0449999999999999</v>
      </c>
      <c r="G82" s="38">
        <f t="shared" si="13"/>
        <v>1.1399999999999999</v>
      </c>
      <c r="H82" s="38">
        <f t="shared" si="14"/>
        <v>1.2349999999999999</v>
      </c>
      <c r="I82" s="26">
        <v>0.1</v>
      </c>
    </row>
    <row r="83" spans="1:9" s="1" customFormat="1" ht="84">
      <c r="A83" s="7" t="s">
        <v>30</v>
      </c>
      <c r="B83" s="66" t="s">
        <v>97</v>
      </c>
      <c r="C83" s="42" t="s">
        <v>17</v>
      </c>
      <c r="D83" s="15" t="s">
        <v>18</v>
      </c>
      <c r="E83" s="31">
        <v>1.06</v>
      </c>
      <c r="F83" s="38">
        <f t="shared" si="12"/>
        <v>1.1660000000000001</v>
      </c>
      <c r="G83" s="38">
        <f t="shared" si="13"/>
        <v>1.272</v>
      </c>
      <c r="H83" s="38">
        <f t="shared" si="14"/>
        <v>1.3780000000000001</v>
      </c>
      <c r="I83" s="26">
        <v>0.1</v>
      </c>
    </row>
    <row r="84" spans="1:9" s="1" customFormat="1" ht="84">
      <c r="A84" s="7" t="s">
        <v>31</v>
      </c>
      <c r="B84" s="66" t="s">
        <v>97</v>
      </c>
      <c r="C84" s="43" t="s">
        <v>19</v>
      </c>
      <c r="D84" s="15" t="s">
        <v>20</v>
      </c>
      <c r="E84" s="31">
        <v>1.21</v>
      </c>
      <c r="F84" s="38">
        <f t="shared" si="12"/>
        <v>1.331</v>
      </c>
      <c r="G84" s="38">
        <f t="shared" si="13"/>
        <v>1.452</v>
      </c>
      <c r="H84" s="38">
        <f t="shared" si="14"/>
        <v>1.573</v>
      </c>
      <c r="I84" s="26">
        <v>0.1</v>
      </c>
    </row>
    <row r="85" spans="1:9" s="1" customFormat="1" ht="22.5">
      <c r="A85" s="133" t="s">
        <v>39</v>
      </c>
      <c r="B85" s="139"/>
      <c r="C85" s="134"/>
      <c r="D85" s="134"/>
      <c r="E85" s="134"/>
      <c r="F85" s="134"/>
      <c r="G85" s="134"/>
      <c r="H85" s="134"/>
      <c r="I85" s="135"/>
    </row>
    <row r="86" spans="1:9" s="1" customFormat="1" ht="33" customHeight="1">
      <c r="A86" s="81" t="s">
        <v>127</v>
      </c>
      <c r="B86" s="60" t="s">
        <v>96</v>
      </c>
      <c r="C86" s="99" t="s">
        <v>86</v>
      </c>
      <c r="D86" s="119" t="s">
        <v>89</v>
      </c>
      <c r="E86" s="70">
        <v>0.65</v>
      </c>
      <c r="F86" s="70">
        <f>SUM(E86+(E86*10%))</f>
        <v>0.71500000000000008</v>
      </c>
      <c r="G86" s="70">
        <f>SUM(E86+(E86*20%))</f>
        <v>0.78</v>
      </c>
      <c r="H86" s="70">
        <f>SUM(E86+(E86*30%))</f>
        <v>0.84499999999999997</v>
      </c>
      <c r="I86" s="72">
        <v>0.2</v>
      </c>
    </row>
    <row r="87" spans="1:9" s="1" customFormat="1" ht="33" customHeight="1">
      <c r="A87" s="82"/>
      <c r="B87" s="64" t="s">
        <v>97</v>
      </c>
      <c r="C87" s="100"/>
      <c r="D87" s="120"/>
      <c r="E87" s="71"/>
      <c r="F87" s="71"/>
      <c r="G87" s="71"/>
      <c r="H87" s="71"/>
      <c r="I87" s="73"/>
    </row>
    <row r="88" spans="1:9" s="1" customFormat="1" ht="33" customHeight="1">
      <c r="A88" s="81" t="s">
        <v>128</v>
      </c>
      <c r="B88" s="60" t="s">
        <v>96</v>
      </c>
      <c r="C88" s="99" t="s">
        <v>87</v>
      </c>
      <c r="D88" s="119" t="s">
        <v>21</v>
      </c>
      <c r="E88" s="70">
        <v>0.8</v>
      </c>
      <c r="F88" s="70">
        <f t="shared" ref="F88:F100" si="15">SUM(E88+(E88*10%))</f>
        <v>0.88000000000000012</v>
      </c>
      <c r="G88" s="70">
        <f t="shared" ref="G88:G100" si="16">SUM(E88+(E88*20%))</f>
        <v>0.96000000000000008</v>
      </c>
      <c r="H88" s="70">
        <f t="shared" ref="H88:H100" si="17">SUM(E88+(E88*30%))</f>
        <v>1.04</v>
      </c>
      <c r="I88" s="72">
        <v>0.2</v>
      </c>
    </row>
    <row r="89" spans="1:9" s="1" customFormat="1" ht="33" customHeight="1">
      <c r="A89" s="82"/>
      <c r="B89" s="64" t="s">
        <v>97</v>
      </c>
      <c r="C89" s="100"/>
      <c r="D89" s="120"/>
      <c r="E89" s="71"/>
      <c r="F89" s="71"/>
      <c r="G89" s="71"/>
      <c r="H89" s="71"/>
      <c r="I89" s="73"/>
    </row>
    <row r="90" spans="1:9" s="1" customFormat="1" ht="33.75" customHeight="1">
      <c r="A90" s="81" t="s">
        <v>120</v>
      </c>
      <c r="B90" s="60" t="s">
        <v>96</v>
      </c>
      <c r="C90" s="99" t="s">
        <v>88</v>
      </c>
      <c r="D90" s="119" t="s">
        <v>21</v>
      </c>
      <c r="E90" s="70">
        <v>0.98</v>
      </c>
      <c r="F90" s="70">
        <f t="shared" si="15"/>
        <v>1.0780000000000001</v>
      </c>
      <c r="G90" s="70">
        <f t="shared" si="16"/>
        <v>1.1759999999999999</v>
      </c>
      <c r="H90" s="70">
        <f t="shared" si="17"/>
        <v>1.274</v>
      </c>
      <c r="I90" s="72">
        <v>0.2</v>
      </c>
    </row>
    <row r="91" spans="1:9" s="1" customFormat="1" ht="33.75" customHeight="1">
      <c r="A91" s="82"/>
      <c r="B91" s="64" t="s">
        <v>97</v>
      </c>
      <c r="C91" s="100"/>
      <c r="D91" s="120"/>
      <c r="E91" s="71"/>
      <c r="F91" s="71"/>
      <c r="G91" s="71"/>
      <c r="H91" s="71"/>
      <c r="I91" s="73"/>
    </row>
    <row r="92" spans="1:9" s="1" customFormat="1" ht="38.25" customHeight="1">
      <c r="A92" s="81" t="s">
        <v>121</v>
      </c>
      <c r="B92" s="60" t="s">
        <v>96</v>
      </c>
      <c r="C92" s="99" t="s">
        <v>37</v>
      </c>
      <c r="D92" s="119" t="s">
        <v>36</v>
      </c>
      <c r="E92" s="70">
        <v>10.5</v>
      </c>
      <c r="F92" s="70">
        <f t="shared" si="15"/>
        <v>11.55</v>
      </c>
      <c r="G92" s="70">
        <f t="shared" si="16"/>
        <v>12.6</v>
      </c>
      <c r="H92" s="70">
        <f t="shared" si="17"/>
        <v>13.65</v>
      </c>
      <c r="I92" s="72">
        <v>0.2</v>
      </c>
    </row>
    <row r="93" spans="1:9" s="1" customFormat="1" ht="38.25" customHeight="1">
      <c r="A93" s="82"/>
      <c r="B93" s="64" t="s">
        <v>97</v>
      </c>
      <c r="C93" s="100"/>
      <c r="D93" s="120"/>
      <c r="E93" s="71"/>
      <c r="F93" s="71"/>
      <c r="G93" s="71"/>
      <c r="H93" s="71"/>
      <c r="I93" s="73"/>
    </row>
    <row r="94" spans="1:9" s="1" customFormat="1" ht="21.75" customHeight="1">
      <c r="A94" s="81" t="s">
        <v>129</v>
      </c>
      <c r="B94" s="60" t="s">
        <v>96</v>
      </c>
      <c r="C94" s="99" t="s">
        <v>92</v>
      </c>
      <c r="D94" s="119" t="s">
        <v>36</v>
      </c>
      <c r="E94" s="70">
        <v>4.5</v>
      </c>
      <c r="F94" s="70">
        <f t="shared" si="15"/>
        <v>4.95</v>
      </c>
      <c r="G94" s="70">
        <f t="shared" si="16"/>
        <v>5.4</v>
      </c>
      <c r="H94" s="70">
        <f t="shared" si="17"/>
        <v>5.85</v>
      </c>
      <c r="I94" s="72">
        <v>0.2</v>
      </c>
    </row>
    <row r="95" spans="1:9" s="1" customFormat="1" ht="21.75" customHeight="1">
      <c r="A95" s="82"/>
      <c r="B95" s="64" t="s">
        <v>97</v>
      </c>
      <c r="C95" s="100"/>
      <c r="D95" s="120"/>
      <c r="E95" s="71"/>
      <c r="F95" s="71"/>
      <c r="G95" s="71"/>
      <c r="H95" s="71"/>
      <c r="I95" s="73"/>
    </row>
    <row r="96" spans="1:9" s="1" customFormat="1" ht="21" customHeight="1">
      <c r="A96" s="81" t="s">
        <v>91</v>
      </c>
      <c r="B96" s="60" t="s">
        <v>96</v>
      </c>
      <c r="C96" s="99" t="s">
        <v>92</v>
      </c>
      <c r="D96" s="119" t="s">
        <v>36</v>
      </c>
      <c r="E96" s="70">
        <v>7</v>
      </c>
      <c r="F96" s="70">
        <f t="shared" si="15"/>
        <v>7.7</v>
      </c>
      <c r="G96" s="70">
        <f t="shared" si="16"/>
        <v>8.4</v>
      </c>
      <c r="H96" s="70">
        <f t="shared" si="17"/>
        <v>9.1</v>
      </c>
      <c r="I96" s="72">
        <v>0.2</v>
      </c>
    </row>
    <row r="97" spans="1:9" s="1" customFormat="1" ht="21" customHeight="1">
      <c r="A97" s="82"/>
      <c r="B97" s="64" t="s">
        <v>97</v>
      </c>
      <c r="C97" s="100"/>
      <c r="D97" s="120"/>
      <c r="E97" s="71"/>
      <c r="F97" s="71"/>
      <c r="G97" s="71"/>
      <c r="H97" s="71"/>
      <c r="I97" s="73"/>
    </row>
    <row r="98" spans="1:9" s="1" customFormat="1" ht="21.75" customHeight="1">
      <c r="A98" s="81" t="s">
        <v>122</v>
      </c>
      <c r="B98" s="60" t="s">
        <v>96</v>
      </c>
      <c r="C98" s="99" t="s">
        <v>92</v>
      </c>
      <c r="D98" s="119" t="s">
        <v>36</v>
      </c>
      <c r="E98" s="70">
        <v>7</v>
      </c>
      <c r="F98" s="70">
        <f t="shared" si="15"/>
        <v>7.7</v>
      </c>
      <c r="G98" s="70">
        <f t="shared" si="16"/>
        <v>8.4</v>
      </c>
      <c r="H98" s="70">
        <f t="shared" si="17"/>
        <v>9.1</v>
      </c>
      <c r="I98" s="72">
        <v>0.2</v>
      </c>
    </row>
    <row r="99" spans="1:9" s="1" customFormat="1" ht="21.75" customHeight="1">
      <c r="A99" s="82"/>
      <c r="B99" s="64" t="s">
        <v>97</v>
      </c>
      <c r="C99" s="100"/>
      <c r="D99" s="120"/>
      <c r="E99" s="71"/>
      <c r="F99" s="71"/>
      <c r="G99" s="71"/>
      <c r="H99" s="71"/>
      <c r="I99" s="73"/>
    </row>
    <row r="100" spans="1:9" ht="22.5" customHeight="1">
      <c r="A100" s="81" t="s">
        <v>90</v>
      </c>
      <c r="B100" s="60" t="s">
        <v>96</v>
      </c>
      <c r="C100" s="99" t="s">
        <v>93</v>
      </c>
      <c r="D100" s="119" t="s">
        <v>36</v>
      </c>
      <c r="E100" s="70">
        <v>2.5</v>
      </c>
      <c r="F100" s="70">
        <f t="shared" si="15"/>
        <v>2.75</v>
      </c>
      <c r="G100" s="70">
        <f t="shared" si="16"/>
        <v>3</v>
      </c>
      <c r="H100" s="70">
        <f t="shared" si="17"/>
        <v>3.25</v>
      </c>
      <c r="I100" s="72">
        <v>0.2</v>
      </c>
    </row>
    <row r="101" spans="1:9" s="21" customFormat="1" ht="22.5" customHeight="1">
      <c r="A101" s="82"/>
      <c r="B101" s="64" t="s">
        <v>97</v>
      </c>
      <c r="C101" s="100"/>
      <c r="D101" s="120"/>
      <c r="E101" s="71"/>
      <c r="F101" s="71"/>
      <c r="G101" s="71"/>
      <c r="H101" s="71"/>
      <c r="I101" s="73"/>
    </row>
    <row r="102" spans="1:9" s="11" customFormat="1" ht="22.5">
      <c r="A102" s="121" t="s">
        <v>38</v>
      </c>
      <c r="B102" s="147"/>
      <c r="C102" s="122"/>
      <c r="D102" s="122"/>
      <c r="E102" s="122"/>
      <c r="F102" s="122"/>
      <c r="G102" s="122"/>
      <c r="H102" s="122"/>
      <c r="I102" s="123"/>
    </row>
    <row r="103" spans="1:9" s="19" customFormat="1">
      <c r="A103" s="79" t="s">
        <v>130</v>
      </c>
      <c r="B103" s="60" t="s">
        <v>96</v>
      </c>
      <c r="C103" s="77" t="s">
        <v>83</v>
      </c>
      <c r="D103" s="79" t="s">
        <v>12</v>
      </c>
      <c r="E103" s="68">
        <v>2.35</v>
      </c>
      <c r="F103" s="68">
        <f>SUM(E103+(E103*10%))</f>
        <v>2.585</v>
      </c>
      <c r="G103" s="70">
        <f>SUM(E103+(E103*20%))</f>
        <v>2.8200000000000003</v>
      </c>
      <c r="H103" s="70">
        <f>SUM(E103+(E103*30%))</f>
        <v>3.0550000000000002</v>
      </c>
      <c r="I103" s="72">
        <v>0.2</v>
      </c>
    </row>
    <row r="104" spans="1:9" s="21" customFormat="1">
      <c r="A104" s="83"/>
      <c r="B104" s="64" t="s">
        <v>97</v>
      </c>
      <c r="C104" s="126"/>
      <c r="D104" s="83"/>
      <c r="E104" s="127"/>
      <c r="F104" s="127"/>
      <c r="G104" s="124"/>
      <c r="H104" s="124"/>
      <c r="I104" s="125"/>
    </row>
    <row r="105" spans="1:9" s="21" customFormat="1">
      <c r="A105" s="80"/>
      <c r="B105" s="65" t="s">
        <v>103</v>
      </c>
      <c r="C105" s="78"/>
      <c r="D105" s="80"/>
      <c r="E105" s="69"/>
      <c r="F105" s="69"/>
      <c r="G105" s="71"/>
      <c r="H105" s="71"/>
      <c r="I105" s="73"/>
    </row>
    <row r="106" spans="1:9" s="21" customFormat="1" ht="15.75" customHeight="1">
      <c r="A106" s="79" t="s">
        <v>132</v>
      </c>
      <c r="B106" s="60" t="s">
        <v>96</v>
      </c>
      <c r="C106" s="77" t="s">
        <v>84</v>
      </c>
      <c r="D106" s="79" t="s">
        <v>12</v>
      </c>
      <c r="E106" s="68">
        <v>5</v>
      </c>
      <c r="F106" s="68">
        <f>SUM(E106+(E106*10%))</f>
        <v>5.5</v>
      </c>
      <c r="G106" s="70">
        <f>SUM(E106+(E106*20%))</f>
        <v>6</v>
      </c>
      <c r="H106" s="70">
        <f>SUM(E106+(E106*30%))</f>
        <v>6.5</v>
      </c>
      <c r="I106" s="72">
        <v>0.2</v>
      </c>
    </row>
    <row r="107" spans="1:9" s="21" customFormat="1" ht="15.75" customHeight="1">
      <c r="A107" s="83"/>
      <c r="B107" s="64" t="s">
        <v>97</v>
      </c>
      <c r="C107" s="126"/>
      <c r="D107" s="83"/>
      <c r="E107" s="127"/>
      <c r="F107" s="127"/>
      <c r="G107" s="124"/>
      <c r="H107" s="124"/>
      <c r="I107" s="125"/>
    </row>
    <row r="108" spans="1:9" s="20" customFormat="1" ht="15.75" customHeight="1">
      <c r="A108" s="80"/>
      <c r="B108" s="65" t="s">
        <v>103</v>
      </c>
      <c r="C108" s="78"/>
      <c r="D108" s="80"/>
      <c r="E108" s="69"/>
      <c r="F108" s="69"/>
      <c r="G108" s="71"/>
      <c r="H108" s="71"/>
      <c r="I108" s="73"/>
    </row>
    <row r="109" spans="1:9" s="19" customFormat="1" ht="22.5">
      <c r="A109" s="121" t="s">
        <v>68</v>
      </c>
      <c r="B109" s="146"/>
      <c r="C109" s="122"/>
      <c r="D109" s="122"/>
      <c r="E109" s="122"/>
      <c r="F109" s="122"/>
      <c r="G109" s="122"/>
      <c r="H109" s="122"/>
      <c r="I109" s="123"/>
    </row>
    <row r="110" spans="1:9" s="19" customFormat="1" ht="27.75" customHeight="1">
      <c r="A110" s="74" t="s">
        <v>131</v>
      </c>
      <c r="B110" s="60" t="s">
        <v>96</v>
      </c>
      <c r="C110" s="77" t="s">
        <v>123</v>
      </c>
      <c r="D110" s="79" t="s">
        <v>69</v>
      </c>
      <c r="E110" s="68">
        <v>4.55</v>
      </c>
      <c r="F110" s="68">
        <f>SUM(E110+(E110*10%))</f>
        <v>5.0049999999999999</v>
      </c>
      <c r="G110" s="70">
        <f>SUM(E110+(E110*20%))</f>
        <v>5.46</v>
      </c>
      <c r="H110" s="70">
        <f>SUM(E110+(E110*30%))</f>
        <v>5.915</v>
      </c>
      <c r="I110" s="72">
        <v>0.2</v>
      </c>
    </row>
    <row r="111" spans="1:9" s="21" customFormat="1" ht="27.75" customHeight="1">
      <c r="A111" s="75"/>
      <c r="B111" s="64" t="s">
        <v>97</v>
      </c>
      <c r="C111" s="78"/>
      <c r="D111" s="80"/>
      <c r="E111" s="69"/>
      <c r="F111" s="69"/>
      <c r="G111" s="71"/>
      <c r="H111" s="71"/>
      <c r="I111" s="125"/>
    </row>
    <row r="112" spans="1:9" s="19" customFormat="1" ht="28.5" customHeight="1">
      <c r="A112" s="75"/>
      <c r="B112" s="60" t="s">
        <v>96</v>
      </c>
      <c r="C112" s="77" t="s">
        <v>124</v>
      </c>
      <c r="D112" s="79" t="s">
        <v>69</v>
      </c>
      <c r="E112" s="68">
        <v>5.31</v>
      </c>
      <c r="F112" s="68">
        <f t="shared" ref="F112:F127" si="18">SUM(E112+(E112*10%))</f>
        <v>5.8409999999999993</v>
      </c>
      <c r="G112" s="70">
        <f t="shared" ref="G112:G127" si="19">SUM(E112+(E112*20%))</f>
        <v>6.3719999999999999</v>
      </c>
      <c r="H112" s="70">
        <f t="shared" ref="H112:H127" si="20">SUM(E112+(E112*30%))</f>
        <v>6.9029999999999996</v>
      </c>
      <c r="I112" s="125"/>
    </row>
    <row r="113" spans="1:9" s="21" customFormat="1" ht="28.5" customHeight="1">
      <c r="A113" s="75"/>
      <c r="B113" s="64" t="s">
        <v>97</v>
      </c>
      <c r="C113" s="78"/>
      <c r="D113" s="80"/>
      <c r="E113" s="69"/>
      <c r="F113" s="69"/>
      <c r="G113" s="71"/>
      <c r="H113" s="71"/>
      <c r="I113" s="125"/>
    </row>
    <row r="114" spans="1:9" s="19" customFormat="1" ht="27" customHeight="1">
      <c r="A114" s="75"/>
      <c r="B114" s="60" t="s">
        <v>96</v>
      </c>
      <c r="C114" s="77" t="s">
        <v>125</v>
      </c>
      <c r="D114" s="79" t="s">
        <v>69</v>
      </c>
      <c r="E114" s="68">
        <v>4.7</v>
      </c>
      <c r="F114" s="68">
        <f t="shared" si="18"/>
        <v>5.17</v>
      </c>
      <c r="G114" s="70">
        <f t="shared" si="19"/>
        <v>5.6400000000000006</v>
      </c>
      <c r="H114" s="70">
        <f t="shared" si="20"/>
        <v>6.11</v>
      </c>
      <c r="I114" s="125"/>
    </row>
    <row r="115" spans="1:9" s="21" customFormat="1" ht="27" customHeight="1">
      <c r="A115" s="75"/>
      <c r="B115" s="64" t="s">
        <v>97</v>
      </c>
      <c r="C115" s="78"/>
      <c r="D115" s="80"/>
      <c r="E115" s="69"/>
      <c r="F115" s="69"/>
      <c r="G115" s="71"/>
      <c r="H115" s="71"/>
      <c r="I115" s="125"/>
    </row>
    <row r="116" spans="1:9" ht="27.75" customHeight="1">
      <c r="A116" s="75"/>
      <c r="B116" s="60" t="s">
        <v>96</v>
      </c>
      <c r="C116" s="77" t="s">
        <v>126</v>
      </c>
      <c r="D116" s="79" t="s">
        <v>69</v>
      </c>
      <c r="E116" s="68">
        <v>5.48</v>
      </c>
      <c r="F116" s="68">
        <f t="shared" si="18"/>
        <v>6.0280000000000005</v>
      </c>
      <c r="G116" s="70">
        <f t="shared" si="19"/>
        <v>6.5760000000000005</v>
      </c>
      <c r="H116" s="70">
        <f t="shared" si="20"/>
        <v>7.1240000000000006</v>
      </c>
      <c r="I116" s="125"/>
    </row>
    <row r="117" spans="1:9" s="21" customFormat="1" ht="27.75" customHeight="1">
      <c r="A117" s="76"/>
      <c r="B117" s="64" t="s">
        <v>97</v>
      </c>
      <c r="C117" s="78"/>
      <c r="D117" s="80"/>
      <c r="E117" s="69"/>
      <c r="F117" s="69"/>
      <c r="G117" s="71"/>
      <c r="H117" s="71"/>
      <c r="I117" s="73"/>
    </row>
    <row r="118" spans="1:9" s="21" customFormat="1" ht="22.5">
      <c r="A118" s="121" t="s">
        <v>85</v>
      </c>
      <c r="B118" s="122"/>
      <c r="C118" s="122"/>
      <c r="D118" s="122"/>
      <c r="E118" s="122"/>
      <c r="F118" s="122"/>
      <c r="G118" s="122"/>
      <c r="H118" s="122"/>
      <c r="I118" s="123"/>
    </row>
    <row r="119" spans="1:9" s="10" customFormat="1" ht="21.75" customHeight="1">
      <c r="A119" s="79" t="s">
        <v>71</v>
      </c>
      <c r="B119" s="47" t="s">
        <v>96</v>
      </c>
      <c r="C119" s="77" t="s">
        <v>133</v>
      </c>
      <c r="D119" s="79" t="s">
        <v>36</v>
      </c>
      <c r="E119" s="39">
        <v>7.5</v>
      </c>
      <c r="F119" s="39">
        <f>SUM(E119+(E119*10%))</f>
        <v>8.25</v>
      </c>
      <c r="G119" s="37">
        <f t="shared" si="19"/>
        <v>9</v>
      </c>
      <c r="H119" s="37">
        <f t="shared" si="20"/>
        <v>9.75</v>
      </c>
      <c r="I119" s="72">
        <v>0.2</v>
      </c>
    </row>
    <row r="120" spans="1:9" s="23" customFormat="1" ht="21.75" customHeight="1">
      <c r="A120" s="83"/>
      <c r="B120" s="64" t="s">
        <v>97</v>
      </c>
      <c r="C120" s="126"/>
      <c r="D120" s="83"/>
      <c r="E120" s="39">
        <v>7.5</v>
      </c>
      <c r="F120" s="39">
        <f t="shared" ref="F120:F121" si="21">SUM(E120+(E120*10%))</f>
        <v>8.25</v>
      </c>
      <c r="G120" s="37">
        <f t="shared" si="19"/>
        <v>9</v>
      </c>
      <c r="H120" s="37">
        <f t="shared" si="20"/>
        <v>9.75</v>
      </c>
      <c r="I120" s="125"/>
    </row>
    <row r="121" spans="1:9" s="23" customFormat="1" ht="21.75" customHeight="1">
      <c r="A121" s="80"/>
      <c r="B121" s="65" t="s">
        <v>103</v>
      </c>
      <c r="C121" s="78"/>
      <c r="D121" s="80"/>
      <c r="E121" s="39">
        <v>7.5</v>
      </c>
      <c r="F121" s="39">
        <f t="shared" si="21"/>
        <v>8.25</v>
      </c>
      <c r="G121" s="37">
        <f t="shared" si="19"/>
        <v>9</v>
      </c>
      <c r="H121" s="37">
        <f t="shared" si="20"/>
        <v>9.75</v>
      </c>
      <c r="I121" s="73"/>
    </row>
    <row r="122" spans="1:9" s="10" customFormat="1" ht="21.75" customHeight="1">
      <c r="A122" s="79" t="s">
        <v>134</v>
      </c>
      <c r="B122" s="47" t="s">
        <v>96</v>
      </c>
      <c r="C122" s="77" t="s">
        <v>133</v>
      </c>
      <c r="D122" s="79" t="s">
        <v>36</v>
      </c>
      <c r="E122" s="39">
        <v>8.8000000000000007</v>
      </c>
      <c r="F122" s="39">
        <f t="shared" si="18"/>
        <v>9.6800000000000015</v>
      </c>
      <c r="G122" s="37">
        <f t="shared" si="19"/>
        <v>10.56</v>
      </c>
      <c r="H122" s="37">
        <f t="shared" si="20"/>
        <v>11.440000000000001</v>
      </c>
      <c r="I122" s="72">
        <v>0.2</v>
      </c>
    </row>
    <row r="123" spans="1:9" s="23" customFormat="1" ht="21.75" customHeight="1">
      <c r="A123" s="83"/>
      <c r="B123" s="64" t="s">
        <v>97</v>
      </c>
      <c r="C123" s="126"/>
      <c r="D123" s="83"/>
      <c r="E123" s="39">
        <v>8.8000000000000007</v>
      </c>
      <c r="F123" s="39">
        <f t="shared" si="18"/>
        <v>9.6800000000000015</v>
      </c>
      <c r="G123" s="37">
        <f t="shared" si="19"/>
        <v>10.56</v>
      </c>
      <c r="H123" s="37">
        <f t="shared" si="20"/>
        <v>11.440000000000001</v>
      </c>
      <c r="I123" s="125"/>
    </row>
    <row r="124" spans="1:9" s="23" customFormat="1" ht="21.75" customHeight="1">
      <c r="A124" s="80"/>
      <c r="B124" s="65" t="s">
        <v>103</v>
      </c>
      <c r="C124" s="78"/>
      <c r="D124" s="80"/>
      <c r="E124" s="39">
        <v>8.8000000000000007</v>
      </c>
      <c r="F124" s="39">
        <f t="shared" si="18"/>
        <v>9.6800000000000015</v>
      </c>
      <c r="G124" s="37">
        <f t="shared" si="19"/>
        <v>10.56</v>
      </c>
      <c r="H124" s="37">
        <f t="shared" si="20"/>
        <v>11.440000000000001</v>
      </c>
      <c r="I124" s="73"/>
    </row>
    <row r="125" spans="1:9" s="20" customFormat="1" ht="52.5">
      <c r="A125" s="6" t="s">
        <v>72</v>
      </c>
      <c r="B125" s="65" t="s">
        <v>103</v>
      </c>
      <c r="C125" s="154" t="s">
        <v>135</v>
      </c>
      <c r="D125" s="6" t="s">
        <v>36</v>
      </c>
      <c r="E125" s="39">
        <v>9.6999999999999993</v>
      </c>
      <c r="F125" s="39">
        <f t="shared" si="18"/>
        <v>10.67</v>
      </c>
      <c r="G125" s="37">
        <f t="shared" si="19"/>
        <v>11.639999999999999</v>
      </c>
      <c r="H125" s="37">
        <f t="shared" si="20"/>
        <v>12.61</v>
      </c>
      <c r="I125" s="26">
        <v>0.2</v>
      </c>
    </row>
    <row r="126" spans="1:9" s="23" customFormat="1" ht="54.75" customHeight="1">
      <c r="A126" s="6" t="s">
        <v>136</v>
      </c>
      <c r="B126" s="65" t="s">
        <v>103</v>
      </c>
      <c r="C126" s="154" t="s">
        <v>137</v>
      </c>
      <c r="D126" s="6" t="s">
        <v>5</v>
      </c>
      <c r="E126" s="39">
        <v>24</v>
      </c>
      <c r="F126" s="39">
        <f t="shared" si="18"/>
        <v>26.4</v>
      </c>
      <c r="G126" s="37">
        <f t="shared" si="19"/>
        <v>28.8</v>
      </c>
      <c r="H126" s="37">
        <f t="shared" si="20"/>
        <v>31.2</v>
      </c>
      <c r="I126" s="26">
        <v>0.2</v>
      </c>
    </row>
    <row r="127" spans="1:9" s="23" customFormat="1" ht="54.75" customHeight="1">
      <c r="A127" s="6" t="s">
        <v>138</v>
      </c>
      <c r="B127" s="64" t="s">
        <v>97</v>
      </c>
      <c r="C127" s="154" t="s">
        <v>137</v>
      </c>
      <c r="D127" s="6" t="s">
        <v>5</v>
      </c>
      <c r="E127" s="39">
        <v>30</v>
      </c>
      <c r="F127" s="39">
        <f t="shared" si="18"/>
        <v>33</v>
      </c>
      <c r="G127" s="37">
        <f t="shared" si="19"/>
        <v>36</v>
      </c>
      <c r="H127" s="37">
        <f t="shared" si="20"/>
        <v>39</v>
      </c>
      <c r="I127" s="26">
        <v>0.2</v>
      </c>
    </row>
    <row r="128" spans="1:9">
      <c r="A128" s="140" t="s">
        <v>2</v>
      </c>
      <c r="B128" s="141"/>
      <c r="C128" s="141"/>
      <c r="D128" s="141"/>
      <c r="E128" s="141"/>
      <c r="F128" s="141"/>
      <c r="G128" s="141"/>
      <c r="H128" s="141"/>
      <c r="I128" s="142"/>
    </row>
    <row r="129" spans="1:9">
      <c r="A129" s="143" t="s">
        <v>0</v>
      </c>
      <c r="B129" s="144"/>
      <c r="C129" s="144"/>
      <c r="D129" s="144"/>
      <c r="E129" s="144"/>
      <c r="F129" s="144"/>
      <c r="G129" s="144"/>
      <c r="H129" s="144"/>
      <c r="I129" s="145"/>
    </row>
  </sheetData>
  <mergeCells count="304">
    <mergeCell ref="A1:E1"/>
    <mergeCell ref="A2:E2"/>
    <mergeCell ref="J22:J23"/>
    <mergeCell ref="A119:A121"/>
    <mergeCell ref="C119:C121"/>
    <mergeCell ref="D119:D121"/>
    <mergeCell ref="A122:A124"/>
    <mergeCell ref="C122:C124"/>
    <mergeCell ref="D122:D124"/>
    <mergeCell ref="I119:I121"/>
    <mergeCell ref="I122:I124"/>
    <mergeCell ref="I110:I117"/>
    <mergeCell ref="I44:I45"/>
    <mergeCell ref="I36:I41"/>
    <mergeCell ref="A128:I128"/>
    <mergeCell ref="A129:I129"/>
    <mergeCell ref="A109:I109"/>
    <mergeCell ref="A102:I102"/>
    <mergeCell ref="C57:C59"/>
    <mergeCell ref="C61:C62"/>
    <mergeCell ref="C63:C68"/>
    <mergeCell ref="D57:D59"/>
    <mergeCell ref="A46:I46"/>
    <mergeCell ref="A60:I60"/>
    <mergeCell ref="A69:I69"/>
    <mergeCell ref="C49:C53"/>
    <mergeCell ref="C54:C56"/>
    <mergeCell ref="D49:D53"/>
    <mergeCell ref="E49:E53"/>
    <mergeCell ref="F49:F53"/>
    <mergeCell ref="G49:G53"/>
    <mergeCell ref="H49:H53"/>
    <mergeCell ref="A5:I5"/>
    <mergeCell ref="A22:I22"/>
    <mergeCell ref="A35:I35"/>
    <mergeCell ref="A43:I43"/>
    <mergeCell ref="D6:D7"/>
    <mergeCell ref="E6:E7"/>
    <mergeCell ref="F6:F7"/>
    <mergeCell ref="G6:G7"/>
    <mergeCell ref="H6:H7"/>
    <mergeCell ref="A6:A7"/>
    <mergeCell ref="I6:I7"/>
    <mergeCell ref="A8:A9"/>
    <mergeCell ref="E57:E59"/>
    <mergeCell ref="F57:F59"/>
    <mergeCell ref="G57:G59"/>
    <mergeCell ref="H57:H59"/>
    <mergeCell ref="I57:I59"/>
    <mergeCell ref="I49:I53"/>
    <mergeCell ref="D54:D56"/>
    <mergeCell ref="E54:E56"/>
    <mergeCell ref="F54:F56"/>
    <mergeCell ref="G54:G56"/>
    <mergeCell ref="H54:H56"/>
    <mergeCell ref="I54:I56"/>
    <mergeCell ref="F103:F105"/>
    <mergeCell ref="G103:G105"/>
    <mergeCell ref="I61:I62"/>
    <mergeCell ref="D63:D68"/>
    <mergeCell ref="I63:I68"/>
    <mergeCell ref="E63:E68"/>
    <mergeCell ref="F63:F68"/>
    <mergeCell ref="G63:G68"/>
    <mergeCell ref="H63:H68"/>
    <mergeCell ref="D61:D62"/>
    <mergeCell ref="E61:E62"/>
    <mergeCell ref="F61:F62"/>
    <mergeCell ref="G61:G62"/>
    <mergeCell ref="H61:H62"/>
    <mergeCell ref="A74:I74"/>
    <mergeCell ref="A85:I85"/>
    <mergeCell ref="A118:I118"/>
    <mergeCell ref="D70:D71"/>
    <mergeCell ref="C70:C71"/>
    <mergeCell ref="E70:E71"/>
    <mergeCell ref="F70:F71"/>
    <mergeCell ref="G70:G71"/>
    <mergeCell ref="H70:H71"/>
    <mergeCell ref="I70:I71"/>
    <mergeCell ref="C72:C73"/>
    <mergeCell ref="D72:D73"/>
    <mergeCell ref="E72:E73"/>
    <mergeCell ref="F72:F73"/>
    <mergeCell ref="G72:G73"/>
    <mergeCell ref="H72:H73"/>
    <mergeCell ref="I72:I73"/>
    <mergeCell ref="C86:C87"/>
    <mergeCell ref="H103:H105"/>
    <mergeCell ref="I103:I105"/>
    <mergeCell ref="C106:C108"/>
    <mergeCell ref="D106:D108"/>
    <mergeCell ref="F106:F108"/>
    <mergeCell ref="G106:G108"/>
    <mergeCell ref="H106:H108"/>
    <mergeCell ref="I106:I108"/>
    <mergeCell ref="I86:I87"/>
    <mergeCell ref="C88:C89"/>
    <mergeCell ref="D88:D89"/>
    <mergeCell ref="E88:E89"/>
    <mergeCell ref="F88:F89"/>
    <mergeCell ref="G88:G89"/>
    <mergeCell ref="H88:H89"/>
    <mergeCell ref="I88:I89"/>
    <mergeCell ref="D86:D87"/>
    <mergeCell ref="E86:E87"/>
    <mergeCell ref="F86:F87"/>
    <mergeCell ref="G86:G87"/>
    <mergeCell ref="H86:H87"/>
    <mergeCell ref="C94:C95"/>
    <mergeCell ref="F96:F97"/>
    <mergeCell ref="G96:G97"/>
    <mergeCell ref="H96:H97"/>
    <mergeCell ref="H94:H95"/>
    <mergeCell ref="H90:H91"/>
    <mergeCell ref="I90:I91"/>
    <mergeCell ref="D94:D95"/>
    <mergeCell ref="E94:E95"/>
    <mergeCell ref="F94:F95"/>
    <mergeCell ref="G94:G95"/>
    <mergeCell ref="I94:I95"/>
    <mergeCell ref="C90:C91"/>
    <mergeCell ref="D90:D91"/>
    <mergeCell ref="E90:E91"/>
    <mergeCell ref="F90:F91"/>
    <mergeCell ref="G90:G91"/>
    <mergeCell ref="H100:H101"/>
    <mergeCell ref="I100:I101"/>
    <mergeCell ref="C92:C93"/>
    <mergeCell ref="D92:D93"/>
    <mergeCell ref="E92:E93"/>
    <mergeCell ref="F92:F93"/>
    <mergeCell ref="G92:G93"/>
    <mergeCell ref="H92:H93"/>
    <mergeCell ref="I92:I93"/>
    <mergeCell ref="C100:C101"/>
    <mergeCell ref="D100:D101"/>
    <mergeCell ref="E100:E101"/>
    <mergeCell ref="F100:F101"/>
    <mergeCell ref="G100:G101"/>
    <mergeCell ref="I96:I97"/>
    <mergeCell ref="C98:C99"/>
    <mergeCell ref="D98:D99"/>
    <mergeCell ref="E98:E99"/>
    <mergeCell ref="F98:F99"/>
    <mergeCell ref="G98:G99"/>
    <mergeCell ref="H98:H99"/>
    <mergeCell ref="I98:I99"/>
    <mergeCell ref="D96:D97"/>
    <mergeCell ref="E96:E97"/>
    <mergeCell ref="I8:I9"/>
    <mergeCell ref="A10:A11"/>
    <mergeCell ref="D10:D11"/>
    <mergeCell ref="E10:E11"/>
    <mergeCell ref="F10:F11"/>
    <mergeCell ref="G10:G11"/>
    <mergeCell ref="H10:H11"/>
    <mergeCell ref="I10:I11"/>
    <mergeCell ref="D8:D9"/>
    <mergeCell ref="E8:E9"/>
    <mergeCell ref="F8:F9"/>
    <mergeCell ref="G8:G9"/>
    <mergeCell ref="H8:H9"/>
    <mergeCell ref="G12:G13"/>
    <mergeCell ref="H12:H13"/>
    <mergeCell ref="I12:I13"/>
    <mergeCell ref="A14:A15"/>
    <mergeCell ref="D14:D15"/>
    <mergeCell ref="E14:E15"/>
    <mergeCell ref="F14:F15"/>
    <mergeCell ref="G14:G15"/>
    <mergeCell ref="H14:H15"/>
    <mergeCell ref="I14:I15"/>
    <mergeCell ref="A12:A13"/>
    <mergeCell ref="D12:D13"/>
    <mergeCell ref="E12:E13"/>
    <mergeCell ref="F12:F13"/>
    <mergeCell ref="G16:G17"/>
    <mergeCell ref="H16:H17"/>
    <mergeCell ref="I16:I17"/>
    <mergeCell ref="A18:A19"/>
    <mergeCell ref="D18:D19"/>
    <mergeCell ref="E18:E19"/>
    <mergeCell ref="F18:F19"/>
    <mergeCell ref="G18:G19"/>
    <mergeCell ref="H18:H19"/>
    <mergeCell ref="I18:I19"/>
    <mergeCell ref="A16:A17"/>
    <mergeCell ref="D16:D17"/>
    <mergeCell ref="E16:E17"/>
    <mergeCell ref="F16:F17"/>
    <mergeCell ref="G25:G26"/>
    <mergeCell ref="H25:H26"/>
    <mergeCell ref="I25:I26"/>
    <mergeCell ref="C23:C26"/>
    <mergeCell ref="C6:C13"/>
    <mergeCell ref="C14:C21"/>
    <mergeCell ref="A25:A26"/>
    <mergeCell ref="D25:D26"/>
    <mergeCell ref="E25:E26"/>
    <mergeCell ref="F25:F26"/>
    <mergeCell ref="G20:G21"/>
    <mergeCell ref="H20:H21"/>
    <mergeCell ref="I20:I21"/>
    <mergeCell ref="A23:A24"/>
    <mergeCell ref="D23:D24"/>
    <mergeCell ref="E23:E24"/>
    <mergeCell ref="F23:F24"/>
    <mergeCell ref="G23:G24"/>
    <mergeCell ref="H23:H24"/>
    <mergeCell ref="I23:I24"/>
    <mergeCell ref="A20:A21"/>
    <mergeCell ref="D20:D21"/>
    <mergeCell ref="E20:E21"/>
    <mergeCell ref="F20:F21"/>
    <mergeCell ref="A29:A30"/>
    <mergeCell ref="D29:D30"/>
    <mergeCell ref="E29:E30"/>
    <mergeCell ref="F29:F30"/>
    <mergeCell ref="G29:G30"/>
    <mergeCell ref="H29:H30"/>
    <mergeCell ref="I29:I30"/>
    <mergeCell ref="A27:A28"/>
    <mergeCell ref="D27:D28"/>
    <mergeCell ref="E27:E28"/>
    <mergeCell ref="C36:C41"/>
    <mergeCell ref="A36:A41"/>
    <mergeCell ref="A44:A45"/>
    <mergeCell ref="C44:C45"/>
    <mergeCell ref="A42:I42"/>
    <mergeCell ref="G31:G32"/>
    <mergeCell ref="H31:H32"/>
    <mergeCell ref="I31:I32"/>
    <mergeCell ref="A33:A34"/>
    <mergeCell ref="D33:D34"/>
    <mergeCell ref="E33:E34"/>
    <mergeCell ref="F33:F34"/>
    <mergeCell ref="G33:G34"/>
    <mergeCell ref="H33:H34"/>
    <mergeCell ref="I33:I34"/>
    <mergeCell ref="C27:C34"/>
    <mergeCell ref="A31:A32"/>
    <mergeCell ref="D31:D32"/>
    <mergeCell ref="E31:E32"/>
    <mergeCell ref="F31:F32"/>
    <mergeCell ref="F27:F28"/>
    <mergeCell ref="G27:G28"/>
    <mergeCell ref="H27:H28"/>
    <mergeCell ref="I27:I28"/>
    <mergeCell ref="G47:G48"/>
    <mergeCell ref="H47:H48"/>
    <mergeCell ref="I47:I48"/>
    <mergeCell ref="A49:A53"/>
    <mergeCell ref="A54:A56"/>
    <mergeCell ref="A47:A48"/>
    <mergeCell ref="C47:C48"/>
    <mergeCell ref="D47:D48"/>
    <mergeCell ref="E47:E48"/>
    <mergeCell ref="F47:F48"/>
    <mergeCell ref="A86:A87"/>
    <mergeCell ref="A88:A89"/>
    <mergeCell ref="A90:A91"/>
    <mergeCell ref="A92:A93"/>
    <mergeCell ref="A94:A95"/>
    <mergeCell ref="A57:A59"/>
    <mergeCell ref="A61:A62"/>
    <mergeCell ref="A63:A68"/>
    <mergeCell ref="A70:A71"/>
    <mergeCell ref="A72:A73"/>
    <mergeCell ref="D110:D111"/>
    <mergeCell ref="E110:E111"/>
    <mergeCell ref="C114:C115"/>
    <mergeCell ref="D114:D115"/>
    <mergeCell ref="E114:E115"/>
    <mergeCell ref="A96:A97"/>
    <mergeCell ref="A98:A99"/>
    <mergeCell ref="A100:A101"/>
    <mergeCell ref="A103:A105"/>
    <mergeCell ref="A106:A108"/>
    <mergeCell ref="C96:C97"/>
    <mergeCell ref="E106:E108"/>
    <mergeCell ref="C103:C105"/>
    <mergeCell ref="D103:D105"/>
    <mergeCell ref="E103:E105"/>
    <mergeCell ref="F114:F115"/>
    <mergeCell ref="G114:G115"/>
    <mergeCell ref="H114:H115"/>
    <mergeCell ref="A110:A117"/>
    <mergeCell ref="C116:C117"/>
    <mergeCell ref="D116:D117"/>
    <mergeCell ref="E116:E117"/>
    <mergeCell ref="F116:F117"/>
    <mergeCell ref="G116:G117"/>
    <mergeCell ref="H116:H117"/>
    <mergeCell ref="F110:F111"/>
    <mergeCell ref="G110:G111"/>
    <mergeCell ref="H110:H111"/>
    <mergeCell ref="C112:C113"/>
    <mergeCell ref="D112:D113"/>
    <mergeCell ref="E112:E113"/>
    <mergeCell ref="F112:F113"/>
    <mergeCell ref="G112:G113"/>
    <mergeCell ref="H112:H113"/>
    <mergeCell ref="C110:C111"/>
  </mergeCells>
  <printOptions horizontalCentered="1"/>
  <pageMargins left="3.937007874015748E-2" right="3.937007874015748E-2" top="0.15748031496062992" bottom="0.15748031496062992" header="0.31496062992125984" footer="0.31496062992125984"/>
  <pageSetup paperSize="9" scale="59" fitToHeight="0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Белье и одежда</vt:lpstr>
      <vt:lpstr>'Белье и одежда'!Область_печати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2022-05-25T08:00:53Z</cp:lastPrinted>
  <dcterms:created xsi:type="dcterms:W3CDTF">2013-05-26T11:50:55Z</dcterms:created>
  <dcterms:modified xsi:type="dcterms:W3CDTF">2022-05-25T12:31:33Z</dcterms:modified>
</cp:coreProperties>
</file>